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30\OneDrive\Desktop\Snipe\"/>
    </mc:Choice>
  </mc:AlternateContent>
  <xr:revisionPtr revIDLastSave="0" documentId="8_{D8DEEC27-2D87-4305-BDF1-E70115783E64}" xr6:coauthVersionLast="36" xr6:coauthVersionMax="36" xr10:uidLastSave="{00000000-0000-0000-0000-000000000000}"/>
  <bookViews>
    <workbookView xWindow="0" yWindow="0" windowWidth="20496" windowHeight="7008" xr2:uid="{00000000-000D-0000-FFFF-FFFF00000000}"/>
  </bookViews>
  <sheets>
    <sheet name="RANKLIS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W49" i="1" l="1"/>
  <c r="CV49" i="1"/>
  <c r="CU49" i="1"/>
  <c r="CT49" i="1"/>
  <c r="CS49" i="1"/>
  <c r="CR49" i="1"/>
  <c r="CQ49" i="1"/>
  <c r="CP49" i="1"/>
  <c r="CO49" i="1"/>
  <c r="CN49" i="1"/>
  <c r="CM49" i="1"/>
  <c r="CC49" i="1"/>
  <c r="CB49" i="1"/>
  <c r="CA49" i="1"/>
  <c r="BZ49" i="1"/>
  <c r="BY49" i="1"/>
  <c r="BX49" i="1"/>
  <c r="BW49" i="1"/>
  <c r="BV49" i="1"/>
  <c r="BU49" i="1"/>
  <c r="BT49" i="1"/>
  <c r="BS49" i="1"/>
  <c r="CX49" i="1"/>
  <c r="AS49" i="1"/>
  <c r="CL49" i="1" s="1"/>
  <c r="AQ49" i="1"/>
  <c r="CK49" i="1" s="1"/>
  <c r="AO49" i="1"/>
  <c r="CJ49" i="1" s="1"/>
  <c r="AM49" i="1"/>
  <c r="CI49" i="1" s="1"/>
  <c r="AK49" i="1"/>
  <c r="CH49" i="1" s="1"/>
  <c r="AI49" i="1"/>
  <c r="CG49" i="1" s="1"/>
  <c r="AG49" i="1"/>
  <c r="CF49" i="1" s="1"/>
  <c r="AE49" i="1"/>
  <c r="CE49" i="1" s="1"/>
  <c r="AC49" i="1"/>
  <c r="CD49" i="1" s="1"/>
  <c r="CW32" i="1"/>
  <c r="CV32" i="1"/>
  <c r="CU32" i="1"/>
  <c r="CT32" i="1"/>
  <c r="CS32" i="1"/>
  <c r="CR32" i="1"/>
  <c r="CQ32" i="1"/>
  <c r="CP32" i="1"/>
  <c r="CO32" i="1"/>
  <c r="CN32" i="1"/>
  <c r="CM32" i="1"/>
  <c r="CJ32" i="1"/>
  <c r="CC32" i="1"/>
  <c r="CB32" i="1"/>
  <c r="CA32" i="1"/>
  <c r="BZ32" i="1"/>
  <c r="BY32" i="1"/>
  <c r="BX32" i="1"/>
  <c r="BW32" i="1"/>
  <c r="BV32" i="1"/>
  <c r="BU32" i="1"/>
  <c r="BT32" i="1"/>
  <c r="BS32" i="1"/>
  <c r="CX32" i="1"/>
  <c r="AS32" i="1"/>
  <c r="CL32" i="1" s="1"/>
  <c r="AQ32" i="1"/>
  <c r="CK32" i="1" s="1"/>
  <c r="AO32" i="1"/>
  <c r="AM32" i="1"/>
  <c r="CI32" i="1" s="1"/>
  <c r="AK32" i="1"/>
  <c r="CH32" i="1" s="1"/>
  <c r="AI32" i="1"/>
  <c r="CG32" i="1" s="1"/>
  <c r="AG32" i="1"/>
  <c r="CF32" i="1" s="1"/>
  <c r="AE32" i="1"/>
  <c r="CE32" i="1" s="1"/>
  <c r="AC32" i="1"/>
  <c r="CD32" i="1" s="1"/>
  <c r="CW36" i="1"/>
  <c r="CV36" i="1"/>
  <c r="CU36" i="1"/>
  <c r="CT36" i="1"/>
  <c r="CS36" i="1"/>
  <c r="CR36" i="1"/>
  <c r="CQ36" i="1"/>
  <c r="CP36" i="1"/>
  <c r="CO36" i="1"/>
  <c r="CN36" i="1"/>
  <c r="CM36" i="1"/>
  <c r="CC36" i="1"/>
  <c r="CB36" i="1"/>
  <c r="CA36" i="1"/>
  <c r="BZ36" i="1"/>
  <c r="BY36" i="1"/>
  <c r="BX36" i="1"/>
  <c r="BW36" i="1"/>
  <c r="BV36" i="1"/>
  <c r="BU36" i="1"/>
  <c r="BT36" i="1"/>
  <c r="BS36" i="1"/>
  <c r="CX36" i="1"/>
  <c r="AS36" i="1"/>
  <c r="CL36" i="1" s="1"/>
  <c r="AQ36" i="1"/>
  <c r="CK36" i="1" s="1"/>
  <c r="AO36" i="1"/>
  <c r="CJ36" i="1" s="1"/>
  <c r="AM36" i="1"/>
  <c r="CI36" i="1" s="1"/>
  <c r="AK36" i="1"/>
  <c r="CH36" i="1" s="1"/>
  <c r="AI36" i="1"/>
  <c r="CG36" i="1" s="1"/>
  <c r="AG36" i="1"/>
  <c r="CF36" i="1" s="1"/>
  <c r="AE36" i="1"/>
  <c r="CE36" i="1" s="1"/>
  <c r="AC36" i="1"/>
  <c r="CD36" i="1" s="1"/>
  <c r="AS20" i="1"/>
  <c r="AQ20" i="1"/>
  <c r="AO20" i="1"/>
  <c r="AM20" i="1"/>
  <c r="AK20" i="1"/>
  <c r="AI20" i="1"/>
  <c r="AG20" i="1"/>
  <c r="AE20" i="1"/>
  <c r="AC20" i="1"/>
  <c r="AS23" i="1"/>
  <c r="AQ23" i="1"/>
  <c r="AO23" i="1"/>
  <c r="AM23" i="1"/>
  <c r="AK23" i="1"/>
  <c r="AI23" i="1"/>
  <c r="AG23" i="1"/>
  <c r="AE23" i="1"/>
  <c r="AC23" i="1"/>
  <c r="AE27" i="1"/>
  <c r="AQ24" i="1"/>
  <c r="AO24" i="1"/>
  <c r="AM24" i="1"/>
  <c r="AO13" i="1"/>
  <c r="AM13" i="1"/>
  <c r="AQ11" i="1"/>
  <c r="AO11" i="1"/>
  <c r="AM11" i="1"/>
  <c r="AC10" i="1"/>
  <c r="AS45" i="1"/>
  <c r="AQ45" i="1"/>
  <c r="AO45" i="1"/>
  <c r="AM45" i="1"/>
  <c r="AK45" i="1"/>
  <c r="AI45" i="1"/>
  <c r="AG45" i="1"/>
  <c r="AE45" i="1"/>
  <c r="AC45" i="1"/>
  <c r="AS33" i="1"/>
  <c r="AQ33" i="1"/>
  <c r="AO33" i="1"/>
  <c r="AM33" i="1"/>
  <c r="AK33" i="1"/>
  <c r="AI33" i="1"/>
  <c r="AG33" i="1"/>
  <c r="AE33" i="1"/>
  <c r="AC33" i="1"/>
  <c r="AS40" i="1"/>
  <c r="AQ40" i="1"/>
  <c r="AO40" i="1"/>
  <c r="AM40" i="1"/>
  <c r="AK40" i="1"/>
  <c r="AI40" i="1"/>
  <c r="AG40" i="1"/>
  <c r="AE40" i="1"/>
  <c r="AC40" i="1"/>
  <c r="AS35" i="1"/>
  <c r="AQ35" i="1"/>
  <c r="AO35" i="1"/>
  <c r="AM35" i="1"/>
  <c r="AK35" i="1"/>
  <c r="AI35" i="1"/>
  <c r="AG35" i="1"/>
  <c r="AE35" i="1"/>
  <c r="AC35" i="1"/>
  <c r="AS30" i="1"/>
  <c r="AQ30" i="1"/>
  <c r="AO30" i="1"/>
  <c r="AM30" i="1"/>
  <c r="AK30" i="1"/>
  <c r="AI30" i="1"/>
  <c r="AG30" i="1"/>
  <c r="AE30" i="1"/>
  <c r="AC30" i="1"/>
  <c r="AS29" i="1"/>
  <c r="AQ29" i="1"/>
  <c r="AO29" i="1"/>
  <c r="AM29" i="1"/>
  <c r="AK29" i="1"/>
  <c r="AI29" i="1"/>
  <c r="AG29" i="1"/>
  <c r="AE29" i="1"/>
  <c r="AC29" i="1"/>
  <c r="AS31" i="1"/>
  <c r="AQ31" i="1"/>
  <c r="AO31" i="1"/>
  <c r="AM31" i="1"/>
  <c r="AK31" i="1"/>
  <c r="AI31" i="1"/>
  <c r="AG31" i="1"/>
  <c r="AE31" i="1"/>
  <c r="AC31" i="1"/>
  <c r="AS21" i="1"/>
  <c r="AQ21" i="1"/>
  <c r="AO21" i="1"/>
  <c r="AM21" i="1"/>
  <c r="AK21" i="1"/>
  <c r="AI21" i="1"/>
  <c r="AG21" i="1"/>
  <c r="AE21" i="1"/>
  <c r="AC21" i="1"/>
  <c r="AS19" i="1"/>
  <c r="AQ19" i="1"/>
  <c r="AO19" i="1"/>
  <c r="AM19" i="1"/>
  <c r="AK19" i="1"/>
  <c r="AI19" i="1"/>
  <c r="AG19" i="1"/>
  <c r="AE19" i="1"/>
  <c r="AC19" i="1"/>
  <c r="AS25" i="1"/>
  <c r="AQ25" i="1"/>
  <c r="AO25" i="1"/>
  <c r="AM25" i="1"/>
  <c r="AK25" i="1"/>
  <c r="AI25" i="1"/>
  <c r="AG25" i="1"/>
  <c r="AE25" i="1"/>
  <c r="AC25" i="1"/>
  <c r="AS27" i="1"/>
  <c r="AQ27" i="1"/>
  <c r="AO27" i="1"/>
  <c r="AM27" i="1"/>
  <c r="AK27" i="1"/>
  <c r="AI27" i="1"/>
  <c r="AG27" i="1"/>
  <c r="AC27" i="1"/>
  <c r="AS28" i="1"/>
  <c r="AQ28" i="1"/>
  <c r="AO28" i="1"/>
  <c r="AS34" i="1"/>
  <c r="AQ34" i="1"/>
  <c r="AO34" i="1"/>
  <c r="AS26" i="1"/>
  <c r="AQ26" i="1"/>
  <c r="AO26" i="1"/>
  <c r="AS22" i="1"/>
  <c r="AQ22" i="1"/>
  <c r="AO22" i="1"/>
  <c r="AS24" i="1"/>
  <c r="AS18" i="1"/>
  <c r="AQ18" i="1"/>
  <c r="AO18" i="1"/>
  <c r="AS17" i="1"/>
  <c r="AQ17" i="1"/>
  <c r="AO17" i="1"/>
  <c r="AS14" i="1"/>
  <c r="AQ14" i="1"/>
  <c r="AO14" i="1"/>
  <c r="AS16" i="1"/>
  <c r="AQ16" i="1"/>
  <c r="AO16" i="1"/>
  <c r="AS13" i="1"/>
  <c r="AQ13" i="1"/>
  <c r="AS12" i="1"/>
  <c r="AQ12" i="1"/>
  <c r="AO12" i="1"/>
  <c r="AS15" i="1"/>
  <c r="AQ15" i="1"/>
  <c r="AO15" i="1"/>
  <c r="AS10" i="1"/>
  <c r="AQ10" i="1"/>
  <c r="AO10" i="1"/>
  <c r="AS11" i="1"/>
  <c r="AS9" i="1"/>
  <c r="AQ9" i="1"/>
  <c r="AO9" i="1"/>
  <c r="DY36" i="1" l="1"/>
  <c r="DT32" i="1"/>
  <c r="DA36" i="1"/>
  <c r="DI36" i="1"/>
  <c r="DQ36" i="1"/>
  <c r="DL32" i="1"/>
  <c r="EB32" i="1"/>
  <c r="EF49" i="1"/>
  <c r="EE49" i="1"/>
  <c r="EA49" i="1"/>
  <c r="DW49" i="1"/>
  <c r="DS49" i="1"/>
  <c r="DO49" i="1"/>
  <c r="DK49" i="1"/>
  <c r="DG49" i="1"/>
  <c r="DC49" i="1"/>
  <c r="ED49" i="1"/>
  <c r="DZ49" i="1"/>
  <c r="DV49" i="1"/>
  <c r="DR49" i="1"/>
  <c r="DN49" i="1"/>
  <c r="DJ49" i="1"/>
  <c r="DF49" i="1"/>
  <c r="DB49" i="1"/>
  <c r="EC49" i="1"/>
  <c r="DY49" i="1"/>
  <c r="DU49" i="1"/>
  <c r="DQ49" i="1"/>
  <c r="DM49" i="1"/>
  <c r="DI49" i="1"/>
  <c r="DE49" i="1"/>
  <c r="DA49" i="1"/>
  <c r="CY49" i="1"/>
  <c r="DP49" i="1"/>
  <c r="EE36" i="1"/>
  <c r="EA36" i="1"/>
  <c r="DW36" i="1"/>
  <c r="DS36" i="1"/>
  <c r="DO36" i="1"/>
  <c r="DK36" i="1"/>
  <c r="DG36" i="1"/>
  <c r="DC36" i="1"/>
  <c r="ED36" i="1"/>
  <c r="DZ36" i="1"/>
  <c r="DV36" i="1"/>
  <c r="DR36" i="1"/>
  <c r="DN36" i="1"/>
  <c r="DJ36" i="1"/>
  <c r="DF36" i="1"/>
  <c r="DB36" i="1"/>
  <c r="DD36" i="1"/>
  <c r="DL36" i="1"/>
  <c r="DT36" i="1"/>
  <c r="EB36" i="1"/>
  <c r="CY32" i="1"/>
  <c r="DP32" i="1"/>
  <c r="EF32" i="1"/>
  <c r="DD49" i="1"/>
  <c r="DT49" i="1"/>
  <c r="DE36" i="1"/>
  <c r="DM36" i="1"/>
  <c r="DU36" i="1"/>
  <c r="EC36" i="1"/>
  <c r="DD32" i="1"/>
  <c r="DH49" i="1"/>
  <c r="DX49" i="1"/>
  <c r="CY36" i="1"/>
  <c r="DH36" i="1"/>
  <c r="DP36" i="1"/>
  <c r="DX36" i="1"/>
  <c r="EF36" i="1"/>
  <c r="EE32" i="1"/>
  <c r="EA32" i="1"/>
  <c r="DW32" i="1"/>
  <c r="DS32" i="1"/>
  <c r="DO32" i="1"/>
  <c r="DK32" i="1"/>
  <c r="DG32" i="1"/>
  <c r="DC32" i="1"/>
  <c r="ED32" i="1"/>
  <c r="DZ32" i="1"/>
  <c r="DV32" i="1"/>
  <c r="DR32" i="1"/>
  <c r="DN32" i="1"/>
  <c r="DJ32" i="1"/>
  <c r="DF32" i="1"/>
  <c r="DB32" i="1"/>
  <c r="EC32" i="1"/>
  <c r="DY32" i="1"/>
  <c r="DU32" i="1"/>
  <c r="DQ32" i="1"/>
  <c r="DM32" i="1"/>
  <c r="DI32" i="1"/>
  <c r="DE32" i="1"/>
  <c r="DA32" i="1"/>
  <c r="DH32" i="1"/>
  <c r="DX32" i="1"/>
  <c r="DL49" i="1"/>
  <c r="EB49" i="1"/>
  <c r="AM34" i="1"/>
  <c r="AK34" i="1"/>
  <c r="AI34" i="1"/>
  <c r="AG34" i="1"/>
  <c r="AE34" i="1"/>
  <c r="AC34" i="1"/>
  <c r="AM28" i="1"/>
  <c r="AK28" i="1"/>
  <c r="AI28" i="1"/>
  <c r="AG28" i="1"/>
  <c r="AE28" i="1"/>
  <c r="AC28" i="1"/>
  <c r="AM22" i="1"/>
  <c r="AK22" i="1"/>
  <c r="AI22" i="1"/>
  <c r="AG22" i="1"/>
  <c r="AE22" i="1"/>
  <c r="AC22" i="1"/>
  <c r="AM26" i="1"/>
  <c r="AK26" i="1"/>
  <c r="AI26" i="1"/>
  <c r="AG26" i="1"/>
  <c r="AE26" i="1"/>
  <c r="AC26" i="1"/>
  <c r="AM18" i="1"/>
  <c r="AK18" i="1"/>
  <c r="AI18" i="1"/>
  <c r="AG18" i="1"/>
  <c r="AE18" i="1"/>
  <c r="AC18" i="1"/>
  <c r="AK24" i="1"/>
  <c r="AI24" i="1"/>
  <c r="AG24" i="1"/>
  <c r="AE24" i="1"/>
  <c r="AC24" i="1"/>
  <c r="AM14" i="1"/>
  <c r="AK14" i="1"/>
  <c r="AI14" i="1"/>
  <c r="AG14" i="1"/>
  <c r="AE14" i="1"/>
  <c r="AC14" i="1"/>
  <c r="AM15" i="1"/>
  <c r="AK15" i="1"/>
  <c r="AI15" i="1"/>
  <c r="AG15" i="1"/>
  <c r="AE15" i="1"/>
  <c r="AC15" i="1"/>
  <c r="AM17" i="1"/>
  <c r="AK17" i="1"/>
  <c r="AI17" i="1"/>
  <c r="AG17" i="1"/>
  <c r="AE17" i="1"/>
  <c r="AC17" i="1"/>
  <c r="AK13" i="1"/>
  <c r="AI13" i="1"/>
  <c r="AG13" i="1"/>
  <c r="AE13" i="1"/>
  <c r="AC13" i="1"/>
  <c r="AM16" i="1"/>
  <c r="AK16" i="1"/>
  <c r="AI16" i="1"/>
  <c r="AG16" i="1"/>
  <c r="AE16" i="1"/>
  <c r="AC16" i="1"/>
  <c r="AM12" i="1"/>
  <c r="AK12" i="1"/>
  <c r="AI12" i="1"/>
  <c r="AG12" i="1"/>
  <c r="AE12" i="1"/>
  <c r="AC12" i="1"/>
  <c r="AM10" i="1"/>
  <c r="AK10" i="1"/>
  <c r="AI10" i="1"/>
  <c r="AG10" i="1"/>
  <c r="AE10" i="1"/>
  <c r="AM9" i="1"/>
  <c r="AK9" i="1"/>
  <c r="AI9" i="1"/>
  <c r="AG9" i="1"/>
  <c r="AE9" i="1"/>
  <c r="AC9" i="1"/>
  <c r="AA20" i="1"/>
  <c r="CC20" i="1" s="1"/>
  <c r="Y20" i="1"/>
  <c r="W20" i="1"/>
  <c r="U20" i="1"/>
  <c r="BZ20" i="1" s="1"/>
  <c r="S20" i="1"/>
  <c r="BY20" i="1" s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B20" i="1"/>
  <c r="CA20" i="1"/>
  <c r="BX20" i="1"/>
  <c r="BW20" i="1"/>
  <c r="BV20" i="1"/>
  <c r="BU20" i="1"/>
  <c r="BT20" i="1"/>
  <c r="BS20" i="1"/>
  <c r="CX20" i="1"/>
  <c r="AA25" i="1"/>
  <c r="Y25" i="1"/>
  <c r="W25" i="1"/>
  <c r="U25" i="1"/>
  <c r="S25" i="1"/>
  <c r="AA39" i="1"/>
  <c r="Y39" i="1"/>
  <c r="W39" i="1"/>
  <c r="U39" i="1"/>
  <c r="S39" i="1"/>
  <c r="AA31" i="1"/>
  <c r="Y31" i="1"/>
  <c r="W31" i="1"/>
  <c r="U31" i="1"/>
  <c r="S31" i="1"/>
  <c r="AA48" i="1"/>
  <c r="Y48" i="1"/>
  <c r="W48" i="1"/>
  <c r="U48" i="1"/>
  <c r="S48" i="1"/>
  <c r="AA27" i="1"/>
  <c r="Y27" i="1"/>
  <c r="W27" i="1"/>
  <c r="U27" i="1"/>
  <c r="S27" i="1"/>
  <c r="W23" i="1"/>
  <c r="AA23" i="1"/>
  <c r="Y23" i="1"/>
  <c r="U23" i="1"/>
  <c r="S23" i="1"/>
  <c r="DO20" i="1" l="1"/>
  <c r="EF20" i="1"/>
  <c r="EA20" i="1"/>
  <c r="DC20" i="1"/>
  <c r="DK20" i="1"/>
  <c r="DA20" i="1"/>
  <c r="DE20" i="1"/>
  <c r="DI20" i="1"/>
  <c r="DM20" i="1"/>
  <c r="DQ20" i="1"/>
  <c r="DU20" i="1"/>
  <c r="DY20" i="1"/>
  <c r="EC20" i="1"/>
  <c r="DB20" i="1"/>
  <c r="DF20" i="1"/>
  <c r="DJ20" i="1"/>
  <c r="DN20" i="1"/>
  <c r="DR20" i="1"/>
  <c r="DV20" i="1"/>
  <c r="DZ20" i="1"/>
  <c r="ED20" i="1"/>
  <c r="EE20" i="1"/>
  <c r="DG20" i="1"/>
  <c r="DS20" i="1"/>
  <c r="DW20" i="1"/>
  <c r="CY20" i="1"/>
  <c r="DD20" i="1"/>
  <c r="DH20" i="1"/>
  <c r="DL20" i="1"/>
  <c r="DP20" i="1"/>
  <c r="DT20" i="1"/>
  <c r="DX20" i="1"/>
  <c r="EB2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W100" i="1"/>
  <c r="BV100" i="1"/>
  <c r="BU100" i="1"/>
  <c r="BT100" i="1"/>
  <c r="BS100" i="1"/>
  <c r="Q100" i="1"/>
  <c r="BX100" i="1" s="1"/>
  <c r="Q96" i="1"/>
  <c r="Q63" i="1"/>
  <c r="Q55" i="1"/>
  <c r="Q54" i="1"/>
  <c r="Q52" i="1"/>
  <c r="Q43" i="1"/>
  <c r="Q53" i="1"/>
  <c r="Q34" i="1"/>
  <c r="Q38" i="1"/>
  <c r="AA44" i="1"/>
  <c r="Y44" i="1"/>
  <c r="W44" i="1"/>
  <c r="U44" i="1"/>
  <c r="S44" i="1"/>
  <c r="AA46" i="1"/>
  <c r="Y46" i="1"/>
  <c r="W46" i="1"/>
  <c r="U46" i="1"/>
  <c r="S46" i="1"/>
  <c r="AA19" i="1"/>
  <c r="Y19" i="1"/>
  <c r="W19" i="1"/>
  <c r="U19" i="1"/>
  <c r="S19" i="1"/>
  <c r="AA42" i="1"/>
  <c r="Y42" i="1"/>
  <c r="W42" i="1"/>
  <c r="U42" i="1"/>
  <c r="S42" i="1"/>
  <c r="AA22" i="1"/>
  <c r="Y22" i="1"/>
  <c r="W22" i="1"/>
  <c r="U22" i="1"/>
  <c r="S22" i="1"/>
  <c r="AA18" i="1"/>
  <c r="Y18" i="1"/>
  <c r="W18" i="1"/>
  <c r="U18" i="1"/>
  <c r="S18" i="1"/>
  <c r="AA24" i="1"/>
  <c r="Y24" i="1"/>
  <c r="W24" i="1"/>
  <c r="U24" i="1"/>
  <c r="S24" i="1"/>
  <c r="AA15" i="1"/>
  <c r="Y15" i="1"/>
  <c r="W15" i="1"/>
  <c r="U15" i="1"/>
  <c r="S15" i="1"/>
  <c r="AA14" i="1"/>
  <c r="Y14" i="1"/>
  <c r="W14" i="1"/>
  <c r="U14" i="1"/>
  <c r="S14" i="1"/>
  <c r="AA17" i="1"/>
  <c r="Y17" i="1"/>
  <c r="W17" i="1"/>
  <c r="U17" i="1"/>
  <c r="S17" i="1"/>
  <c r="AA13" i="1"/>
  <c r="Y13" i="1"/>
  <c r="W13" i="1"/>
  <c r="U13" i="1"/>
  <c r="S13" i="1"/>
  <c r="AA12" i="1"/>
  <c r="Y12" i="1"/>
  <c r="W12" i="1"/>
  <c r="U12" i="1"/>
  <c r="S12" i="1"/>
  <c r="AA16" i="1"/>
  <c r="Y16" i="1"/>
  <c r="W16" i="1"/>
  <c r="U16" i="1"/>
  <c r="S16" i="1"/>
  <c r="AA11" i="1"/>
  <c r="Y11" i="1"/>
  <c r="W11" i="1"/>
  <c r="U11" i="1"/>
  <c r="S11" i="1"/>
  <c r="AA10" i="1"/>
  <c r="Y10" i="1"/>
  <c r="W10" i="1"/>
  <c r="U10" i="1"/>
  <c r="S10" i="1"/>
  <c r="AA9" i="1"/>
  <c r="Y9" i="1"/>
  <c r="W9" i="1"/>
  <c r="U9" i="1"/>
  <c r="S9" i="1"/>
  <c r="EF100" i="1" l="1"/>
  <c r="ED100" i="1"/>
  <c r="DC100" i="1"/>
  <c r="DK100" i="1"/>
  <c r="EA100" i="1"/>
  <c r="CY100" i="1"/>
  <c r="DH100" i="1"/>
  <c r="DP100" i="1"/>
  <c r="EB100" i="1"/>
  <c r="DA100" i="1"/>
  <c r="DE100" i="1"/>
  <c r="DI100" i="1"/>
  <c r="DM100" i="1"/>
  <c r="DQ100" i="1"/>
  <c r="DU100" i="1"/>
  <c r="DY100" i="1"/>
  <c r="EC100" i="1"/>
  <c r="DG100" i="1"/>
  <c r="DO100" i="1"/>
  <c r="DW100" i="1"/>
  <c r="DD100" i="1"/>
  <c r="DL100" i="1"/>
  <c r="DT100" i="1"/>
  <c r="DX100" i="1"/>
  <c r="DB100" i="1"/>
  <c r="DF100" i="1"/>
  <c r="DJ100" i="1"/>
  <c r="DN100" i="1"/>
  <c r="DR100" i="1"/>
  <c r="DV100" i="1"/>
  <c r="DZ100" i="1"/>
  <c r="DS100" i="1"/>
  <c r="EE100" i="1"/>
  <c r="O31" i="1"/>
  <c r="BW31" i="1" s="1"/>
  <c r="M31" i="1"/>
  <c r="BV31" i="1" s="1"/>
  <c r="K31" i="1"/>
  <c r="BU31" i="1" s="1"/>
  <c r="I31" i="1"/>
  <c r="BT31" i="1" s="1"/>
  <c r="G31" i="1"/>
  <c r="BS31" i="1" s="1"/>
  <c r="O48" i="1"/>
  <c r="BW48" i="1" s="1"/>
  <c r="M48" i="1"/>
  <c r="BV48" i="1" s="1"/>
  <c r="K48" i="1"/>
  <c r="BU48" i="1" s="1"/>
  <c r="I48" i="1"/>
  <c r="BT48" i="1" s="1"/>
  <c r="G48" i="1"/>
  <c r="BS48" i="1" s="1"/>
  <c r="O50" i="1"/>
  <c r="BW50" i="1" s="1"/>
  <c r="M50" i="1"/>
  <c r="BV50" i="1" s="1"/>
  <c r="K50" i="1"/>
  <c r="I50" i="1"/>
  <c r="G50" i="1"/>
  <c r="BS50" i="1" s="1"/>
  <c r="O30" i="1"/>
  <c r="BW30" i="1" s="1"/>
  <c r="M30" i="1"/>
  <c r="BV30" i="1" s="1"/>
  <c r="K30" i="1"/>
  <c r="BU30" i="1" s="1"/>
  <c r="I30" i="1"/>
  <c r="BT30" i="1" s="1"/>
  <c r="G30" i="1"/>
  <c r="BS30" i="1" s="1"/>
  <c r="O27" i="1"/>
  <c r="BW27" i="1" s="1"/>
  <c r="M27" i="1"/>
  <c r="BV27" i="1" s="1"/>
  <c r="K27" i="1"/>
  <c r="BU27" i="1" s="1"/>
  <c r="I27" i="1"/>
  <c r="BT27" i="1" s="1"/>
  <c r="G27" i="1"/>
  <c r="BS27" i="1" s="1"/>
  <c r="O43" i="1"/>
  <c r="BW43" i="1" s="1"/>
  <c r="M43" i="1"/>
  <c r="BV43" i="1" s="1"/>
  <c r="K43" i="1"/>
  <c r="BU43" i="1" s="1"/>
  <c r="I43" i="1"/>
  <c r="G43" i="1"/>
  <c r="BS43" i="1" s="1"/>
  <c r="O29" i="1"/>
  <c r="M29" i="1"/>
  <c r="K29" i="1"/>
  <c r="I29" i="1"/>
  <c r="G29" i="1"/>
  <c r="O21" i="1"/>
  <c r="O41" i="1"/>
  <c r="O35" i="1"/>
  <c r="O37" i="1"/>
  <c r="O47" i="1"/>
  <c r="O51" i="1"/>
  <c r="O38" i="1"/>
  <c r="O26" i="1"/>
  <c r="O23" i="1"/>
  <c r="O22" i="1"/>
  <c r="O24" i="1"/>
  <c r="O15" i="1"/>
  <c r="O14" i="1"/>
  <c r="O17" i="1"/>
  <c r="O13" i="1"/>
  <c r="O12" i="1"/>
  <c r="O11" i="1"/>
  <c r="O16" i="1"/>
  <c r="O10" i="1"/>
  <c r="O9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U50" i="1"/>
  <c r="BT5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T43" i="1"/>
  <c r="M41" i="1"/>
  <c r="K41" i="1"/>
  <c r="I41" i="1"/>
  <c r="G41" i="1"/>
  <c r="M35" i="1"/>
  <c r="K35" i="1"/>
  <c r="I35" i="1"/>
  <c r="G35" i="1"/>
  <c r="M21" i="1"/>
  <c r="K21" i="1"/>
  <c r="I21" i="1"/>
  <c r="G21" i="1"/>
  <c r="M38" i="1"/>
  <c r="K38" i="1"/>
  <c r="I38" i="1"/>
  <c r="G38" i="1"/>
  <c r="M51" i="1"/>
  <c r="K51" i="1"/>
  <c r="I51" i="1"/>
  <c r="G51" i="1"/>
  <c r="M23" i="1"/>
  <c r="K23" i="1"/>
  <c r="I23" i="1"/>
  <c r="G23" i="1"/>
  <c r="Q16" i="1"/>
  <c r="Q9" i="1"/>
  <c r="Q10" i="1"/>
  <c r="Q11" i="1"/>
  <c r="Q13" i="1"/>
  <c r="Q12" i="1"/>
  <c r="Q28" i="1"/>
  <c r="Q17" i="1"/>
  <c r="Q18" i="1"/>
  <c r="Q15" i="1"/>
  <c r="Q22" i="1"/>
  <c r="Q23" i="1"/>
  <c r="Q37" i="1"/>
  <c r="Q105" i="1"/>
  <c r="DS50" i="1" l="1"/>
  <c r="ED50" i="1"/>
  <c r="DK50" i="1"/>
  <c r="DW50" i="1"/>
  <c r="DG50" i="1"/>
  <c r="EA50" i="1"/>
  <c r="DX43" i="1"/>
  <c r="DD43" i="1"/>
  <c r="DH43" i="1"/>
  <c r="DQ27" i="1"/>
  <c r="DX48" i="1"/>
  <c r="DQ31" i="1"/>
  <c r="EF43" i="1"/>
  <c r="DT43" i="1"/>
  <c r="EF27" i="1"/>
  <c r="EB48" i="1"/>
  <c r="EF31" i="1"/>
  <c r="DA27" i="1"/>
  <c r="DD48" i="1"/>
  <c r="DI27" i="1"/>
  <c r="DM27" i="1"/>
  <c r="DT48" i="1"/>
  <c r="DY27" i="1"/>
  <c r="DA31" i="1"/>
  <c r="EC27" i="1"/>
  <c r="DH48" i="1"/>
  <c r="DC50" i="1"/>
  <c r="EA30" i="1"/>
  <c r="DS30" i="1"/>
  <c r="DK30" i="1"/>
  <c r="DC30" i="1"/>
  <c r="EE30" i="1"/>
  <c r="DW30" i="1"/>
  <c r="DO30" i="1"/>
  <c r="DG30" i="1"/>
  <c r="DJ30" i="1"/>
  <c r="DZ30" i="1"/>
  <c r="DN30" i="1"/>
  <c r="ED30" i="1"/>
  <c r="ED31" i="1"/>
  <c r="DZ31" i="1"/>
  <c r="DV31" i="1"/>
  <c r="DR31" i="1"/>
  <c r="DN31" i="1"/>
  <c r="DJ31" i="1"/>
  <c r="DF31" i="1"/>
  <c r="DB31" i="1"/>
  <c r="DE31" i="1"/>
  <c r="DU31" i="1"/>
  <c r="EE43" i="1"/>
  <c r="EA43" i="1"/>
  <c r="DW43" i="1"/>
  <c r="DS43" i="1"/>
  <c r="DO43" i="1"/>
  <c r="DK43" i="1"/>
  <c r="DG43" i="1"/>
  <c r="DC43" i="1"/>
  <c r="EC43" i="1"/>
  <c r="DQ43" i="1"/>
  <c r="DE43" i="1"/>
  <c r="ED43" i="1"/>
  <c r="DZ43" i="1"/>
  <c r="DV43" i="1"/>
  <c r="DR43" i="1"/>
  <c r="DN43" i="1"/>
  <c r="DJ43" i="1"/>
  <c r="DF43" i="1"/>
  <c r="DB43" i="1"/>
  <c r="DY43" i="1"/>
  <c r="DU43" i="1"/>
  <c r="DM43" i="1"/>
  <c r="DI43" i="1"/>
  <c r="CY43" i="1"/>
  <c r="DL43" i="1"/>
  <c r="EB43" i="1"/>
  <c r="ED27" i="1"/>
  <c r="DV27" i="1"/>
  <c r="DN27" i="1"/>
  <c r="DB27" i="1"/>
  <c r="DG27" i="1"/>
  <c r="DC27" i="1"/>
  <c r="DZ27" i="1"/>
  <c r="DR27" i="1"/>
  <c r="DJ27" i="1"/>
  <c r="DF27" i="1"/>
  <c r="DE27" i="1"/>
  <c r="DU27" i="1"/>
  <c r="EC30" i="1"/>
  <c r="DB30" i="1"/>
  <c r="DR30" i="1"/>
  <c r="DO50" i="1"/>
  <c r="EE50" i="1"/>
  <c r="DL48" i="1"/>
  <c r="DI31" i="1"/>
  <c r="DY31" i="1"/>
  <c r="DA43" i="1"/>
  <c r="DP43" i="1"/>
  <c r="DF30" i="1"/>
  <c r="DV30" i="1"/>
  <c r="EE48" i="1"/>
  <c r="EA48" i="1"/>
  <c r="DW48" i="1"/>
  <c r="DS48" i="1"/>
  <c r="DO48" i="1"/>
  <c r="DK48" i="1"/>
  <c r="DG48" i="1"/>
  <c r="DC48" i="1"/>
  <c r="DM48" i="1"/>
  <c r="ED48" i="1"/>
  <c r="DZ48" i="1"/>
  <c r="DV48" i="1"/>
  <c r="DR48" i="1"/>
  <c r="DN48" i="1"/>
  <c r="DJ48" i="1"/>
  <c r="DF48" i="1"/>
  <c r="DB48" i="1"/>
  <c r="EC48" i="1"/>
  <c r="DY48" i="1"/>
  <c r="DU48" i="1"/>
  <c r="DQ48" i="1"/>
  <c r="DI48" i="1"/>
  <c r="DE48" i="1"/>
  <c r="DA48" i="1"/>
  <c r="CY48" i="1"/>
  <c r="DP48" i="1"/>
  <c r="EF48" i="1"/>
  <c r="DM31" i="1"/>
  <c r="EC31" i="1"/>
  <c r="CY50" i="1"/>
  <c r="DH50" i="1"/>
  <c r="DP50" i="1"/>
  <c r="DX50" i="1"/>
  <c r="EF50" i="1"/>
  <c r="DK27" i="1"/>
  <c r="DO27" i="1"/>
  <c r="DS27" i="1"/>
  <c r="DW27" i="1"/>
  <c r="EA27" i="1"/>
  <c r="EE27" i="1"/>
  <c r="CY30" i="1"/>
  <c r="DD30" i="1"/>
  <c r="DH30" i="1"/>
  <c r="DL30" i="1"/>
  <c r="DP30" i="1"/>
  <c r="DT30" i="1"/>
  <c r="DX30" i="1"/>
  <c r="EB30" i="1"/>
  <c r="EF30" i="1"/>
  <c r="DA50" i="1"/>
  <c r="DE50" i="1"/>
  <c r="DI50" i="1"/>
  <c r="DM50" i="1"/>
  <c r="DQ50" i="1"/>
  <c r="DU50" i="1"/>
  <c r="DY50" i="1"/>
  <c r="EC50" i="1"/>
  <c r="DC31" i="1"/>
  <c r="DG31" i="1"/>
  <c r="DK31" i="1"/>
  <c r="DO31" i="1"/>
  <c r="DS31" i="1"/>
  <c r="DW31" i="1"/>
  <c r="EA31" i="1"/>
  <c r="EE31" i="1"/>
  <c r="DD50" i="1"/>
  <c r="DL50" i="1"/>
  <c r="DT50" i="1"/>
  <c r="EB50" i="1"/>
  <c r="CY27" i="1"/>
  <c r="DD27" i="1"/>
  <c r="DH27" i="1"/>
  <c r="DL27" i="1"/>
  <c r="DP27" i="1"/>
  <c r="DT27" i="1"/>
  <c r="DX27" i="1"/>
  <c r="EB27" i="1"/>
  <c r="DA30" i="1"/>
  <c r="DE30" i="1"/>
  <c r="DI30" i="1"/>
  <c r="DM30" i="1"/>
  <c r="DQ30" i="1"/>
  <c r="DU30" i="1"/>
  <c r="DY30" i="1"/>
  <c r="DB50" i="1"/>
  <c r="DF50" i="1"/>
  <c r="DJ50" i="1"/>
  <c r="DN50" i="1"/>
  <c r="DR50" i="1"/>
  <c r="DV50" i="1"/>
  <c r="DZ50" i="1"/>
  <c r="CY31" i="1"/>
  <c r="DD31" i="1"/>
  <c r="DH31" i="1"/>
  <c r="DL31" i="1"/>
  <c r="DP31" i="1"/>
  <c r="DT31" i="1"/>
  <c r="DX31" i="1"/>
  <c r="EB31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Q112" i="1"/>
  <c r="CX112" i="1" s="1"/>
  <c r="CW111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Q111" i="1"/>
  <c r="CX111" i="1" s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Q110" i="1"/>
  <c r="CX110" i="1" s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E109" i="1"/>
  <c r="CC109" i="1"/>
  <c r="CA109" i="1"/>
  <c r="BZ109" i="1"/>
  <c r="BY109" i="1"/>
  <c r="BX109" i="1"/>
  <c r="BW109" i="1"/>
  <c r="BV109" i="1"/>
  <c r="BU109" i="1"/>
  <c r="BT109" i="1"/>
  <c r="BS109" i="1"/>
  <c r="BQ109" i="1"/>
  <c r="CX109" i="1" s="1"/>
  <c r="CF109" i="1"/>
  <c r="CD109" i="1"/>
  <c r="CB109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Q45" i="1"/>
  <c r="CX45" i="1" s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Q108" i="1"/>
  <c r="CX108" i="1" s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Q106" i="1"/>
  <c r="CX106" i="1" s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Q103" i="1"/>
  <c r="CX103" i="1" s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Q102" i="1"/>
  <c r="CX102" i="1" s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Q101" i="1"/>
  <c r="CX101" i="1" s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Q98" i="1"/>
  <c r="CX98" i="1" s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Q97" i="1"/>
  <c r="CX97" i="1" s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Q94" i="1"/>
  <c r="CX94" i="1" s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Q93" i="1"/>
  <c r="CX93" i="1" s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Q92" i="1"/>
  <c r="CX92" i="1" s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Q90" i="1"/>
  <c r="CX90" i="1" s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Q89" i="1"/>
  <c r="CX89" i="1" s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Q88" i="1"/>
  <c r="CX88" i="1" s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Q87" i="1"/>
  <c r="CX87" i="1" s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Q86" i="1"/>
  <c r="CX86" i="1" s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Q85" i="1"/>
  <c r="CX85" i="1" s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Q83" i="1"/>
  <c r="CX83" i="1" s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Q55" i="1"/>
  <c r="CX55" i="1" s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Q82" i="1"/>
  <c r="CX82" i="1" s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Q79" i="1"/>
  <c r="CX79" i="1" s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Q76" i="1"/>
  <c r="CX76" i="1" s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Q75" i="1"/>
  <c r="CX75" i="1" s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Q74" i="1"/>
  <c r="CX74" i="1" s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Q73" i="1"/>
  <c r="CX73" i="1" s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Q71" i="1"/>
  <c r="CX71" i="1" s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X70" i="1"/>
  <c r="BW70" i="1"/>
  <c r="BV70" i="1"/>
  <c r="BU70" i="1"/>
  <c r="BT70" i="1"/>
  <c r="BS70" i="1"/>
  <c r="BQ70" i="1"/>
  <c r="CX70" i="1" s="1"/>
  <c r="BY70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T72" i="1"/>
  <c r="BS72" i="1"/>
  <c r="BQ72" i="1"/>
  <c r="CX72" i="1" s="1"/>
  <c r="BV72" i="1"/>
  <c r="BU72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Q68" i="1"/>
  <c r="CX68" i="1" s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Q67" i="1"/>
  <c r="CX67" i="1" s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Q66" i="1"/>
  <c r="CX66" i="1" s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Q54" i="1"/>
  <c r="CX54" i="1" s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Q25" i="1"/>
  <c r="CX25" i="1" s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Q39" i="1"/>
  <c r="CX39" i="1" s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Q52" i="1"/>
  <c r="CX52" i="1" s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Q62" i="1"/>
  <c r="CX62" i="1" s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Q59" i="1"/>
  <c r="CX59" i="1" s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Q58" i="1"/>
  <c r="CX58" i="1" s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Q57" i="1"/>
  <c r="CX57" i="1" s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Q56" i="1"/>
  <c r="CX56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T41" i="1"/>
  <c r="BQ41" i="1"/>
  <c r="CX41" i="1" s="1"/>
  <c r="BV41" i="1"/>
  <c r="BU41" i="1"/>
  <c r="BS41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E107" i="1"/>
  <c r="CC107" i="1"/>
  <c r="CA107" i="1"/>
  <c r="BZ107" i="1"/>
  <c r="BY107" i="1"/>
  <c r="BX107" i="1"/>
  <c r="BW107" i="1"/>
  <c r="BV107" i="1"/>
  <c r="BU107" i="1"/>
  <c r="BT107" i="1"/>
  <c r="BS107" i="1"/>
  <c r="BQ107" i="1"/>
  <c r="CX107" i="1" s="1"/>
  <c r="CF107" i="1"/>
  <c r="CD107" i="1"/>
  <c r="CB107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CH35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D78" i="1"/>
  <c r="CB78" i="1"/>
  <c r="CA78" i="1"/>
  <c r="BZ78" i="1"/>
  <c r="BY78" i="1"/>
  <c r="BX78" i="1"/>
  <c r="BW78" i="1"/>
  <c r="BV78" i="1"/>
  <c r="BU78" i="1"/>
  <c r="BT78" i="1"/>
  <c r="BS78" i="1"/>
  <c r="BQ78" i="1"/>
  <c r="CX78" i="1" s="1"/>
  <c r="CE78" i="1"/>
  <c r="CC78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BZ105" i="1"/>
  <c r="BX105" i="1"/>
  <c r="BV105" i="1"/>
  <c r="BU105" i="1"/>
  <c r="BT105" i="1"/>
  <c r="BS105" i="1"/>
  <c r="CA105" i="1"/>
  <c r="BY105" i="1"/>
  <c r="BW105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D61" i="1"/>
  <c r="CB61" i="1"/>
  <c r="CA61" i="1"/>
  <c r="BZ61" i="1"/>
  <c r="BY61" i="1"/>
  <c r="BX61" i="1"/>
  <c r="BW61" i="1"/>
  <c r="BV61" i="1"/>
  <c r="BU61" i="1"/>
  <c r="BT61" i="1"/>
  <c r="BS61" i="1"/>
  <c r="BQ61" i="1"/>
  <c r="CX61" i="1" s="1"/>
  <c r="CE61" i="1"/>
  <c r="CC61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E69" i="1"/>
  <c r="CC69" i="1"/>
  <c r="CA69" i="1"/>
  <c r="BZ69" i="1"/>
  <c r="BY69" i="1"/>
  <c r="BX69" i="1"/>
  <c r="BW69" i="1"/>
  <c r="BV69" i="1"/>
  <c r="BU69" i="1"/>
  <c r="BT69" i="1"/>
  <c r="BS69" i="1"/>
  <c r="BQ69" i="1"/>
  <c r="CX69" i="1" s="1"/>
  <c r="CF69" i="1"/>
  <c r="CD69" i="1"/>
  <c r="CB69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D65" i="1"/>
  <c r="CB65" i="1"/>
  <c r="CA65" i="1"/>
  <c r="BZ65" i="1"/>
  <c r="BY65" i="1"/>
  <c r="BX65" i="1"/>
  <c r="BW65" i="1"/>
  <c r="BV65" i="1"/>
  <c r="BU65" i="1"/>
  <c r="BT65" i="1"/>
  <c r="BS65" i="1"/>
  <c r="BQ65" i="1"/>
  <c r="CX65" i="1" s="1"/>
  <c r="CE65" i="1"/>
  <c r="CC65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D53" i="1"/>
  <c r="CB53" i="1"/>
  <c r="CA53" i="1"/>
  <c r="BZ53" i="1"/>
  <c r="BY53" i="1"/>
  <c r="BX53" i="1"/>
  <c r="BW53" i="1"/>
  <c r="BV53" i="1"/>
  <c r="BU53" i="1"/>
  <c r="BT53" i="1"/>
  <c r="BS53" i="1"/>
  <c r="BQ53" i="1"/>
  <c r="CX53" i="1" s="1"/>
  <c r="CE53" i="1"/>
  <c r="CC53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T21" i="1"/>
  <c r="BQ21" i="1"/>
  <c r="CX21" i="1" s="1"/>
  <c r="BU21" i="1"/>
  <c r="BS21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E99" i="1"/>
  <c r="CC99" i="1"/>
  <c r="CA99" i="1"/>
  <c r="BZ99" i="1"/>
  <c r="BY99" i="1"/>
  <c r="BX99" i="1"/>
  <c r="BW99" i="1"/>
  <c r="BV99" i="1"/>
  <c r="BU99" i="1"/>
  <c r="BT99" i="1"/>
  <c r="BS99" i="1"/>
  <c r="BQ99" i="1"/>
  <c r="CX99" i="1" s="1"/>
  <c r="CF99" i="1"/>
  <c r="CD99" i="1"/>
  <c r="CB99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E104" i="1"/>
  <c r="CC104" i="1"/>
  <c r="CA104" i="1"/>
  <c r="BZ104" i="1"/>
  <c r="BY104" i="1"/>
  <c r="BX104" i="1"/>
  <c r="BW104" i="1"/>
  <c r="BV104" i="1"/>
  <c r="BU104" i="1"/>
  <c r="BT104" i="1"/>
  <c r="BS104" i="1"/>
  <c r="BQ104" i="1"/>
  <c r="CX104" i="1" s="1"/>
  <c r="CF104" i="1"/>
  <c r="CD104" i="1"/>
  <c r="CB10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E44" i="1"/>
  <c r="CC44" i="1"/>
  <c r="CA44" i="1"/>
  <c r="BZ44" i="1"/>
  <c r="BY44" i="1"/>
  <c r="BX44" i="1"/>
  <c r="BW44" i="1"/>
  <c r="BV44" i="1"/>
  <c r="BU44" i="1"/>
  <c r="BT44" i="1"/>
  <c r="BS44" i="1"/>
  <c r="BQ44" i="1"/>
  <c r="CX44" i="1" s="1"/>
  <c r="CF44" i="1"/>
  <c r="CD44" i="1"/>
  <c r="CB4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U84" i="1"/>
  <c r="BS84" i="1"/>
  <c r="BQ84" i="1"/>
  <c r="CX84" i="1" s="1"/>
  <c r="BV84" i="1"/>
  <c r="BT84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D95" i="1"/>
  <c r="CB95" i="1"/>
  <c r="CA95" i="1"/>
  <c r="BZ95" i="1"/>
  <c r="BY95" i="1"/>
  <c r="BX95" i="1"/>
  <c r="BW95" i="1"/>
  <c r="BV95" i="1"/>
  <c r="BU95" i="1"/>
  <c r="BT95" i="1"/>
  <c r="BS95" i="1"/>
  <c r="BQ95" i="1"/>
  <c r="CX95" i="1" s="1"/>
  <c r="CE95" i="1"/>
  <c r="CC95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BZ96" i="1"/>
  <c r="BY96" i="1"/>
  <c r="BX96" i="1"/>
  <c r="BV96" i="1"/>
  <c r="BU96" i="1"/>
  <c r="BT96" i="1"/>
  <c r="BS96" i="1"/>
  <c r="CA96" i="1"/>
  <c r="BW96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U81" i="1"/>
  <c r="BT81" i="1"/>
  <c r="BS81" i="1"/>
  <c r="BQ81" i="1"/>
  <c r="CX81" i="1" s="1"/>
  <c r="BV81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B33" i="1"/>
  <c r="CA33" i="1"/>
  <c r="BZ33" i="1"/>
  <c r="BY33" i="1"/>
  <c r="BX33" i="1"/>
  <c r="BW33" i="1"/>
  <c r="BV33" i="1"/>
  <c r="BU33" i="1"/>
  <c r="BT33" i="1"/>
  <c r="BS33" i="1"/>
  <c r="BQ33" i="1"/>
  <c r="CX33" i="1" s="1"/>
  <c r="CE33" i="1"/>
  <c r="CD33" i="1"/>
  <c r="CC33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B19" i="1"/>
  <c r="CA19" i="1"/>
  <c r="BZ19" i="1"/>
  <c r="BY19" i="1"/>
  <c r="BX19" i="1"/>
  <c r="BW19" i="1"/>
  <c r="BV19" i="1"/>
  <c r="BU19" i="1"/>
  <c r="BT19" i="1"/>
  <c r="BS19" i="1"/>
  <c r="CD19" i="1"/>
  <c r="CC19" i="1"/>
  <c r="CW34" i="1"/>
  <c r="CV34" i="1"/>
  <c r="CU34" i="1"/>
  <c r="CT34" i="1"/>
  <c r="CS34" i="1"/>
  <c r="CR34" i="1"/>
  <c r="CQ34" i="1"/>
  <c r="CP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CX34" i="1" s="1"/>
  <c r="CO34" i="1"/>
  <c r="CN34" i="1"/>
  <c r="CM34" i="1"/>
  <c r="CL34" i="1"/>
  <c r="CK34" i="1"/>
  <c r="CJ34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B46" i="1"/>
  <c r="CA46" i="1"/>
  <c r="BX46" i="1"/>
  <c r="BW46" i="1"/>
  <c r="BT46" i="1"/>
  <c r="BS46" i="1"/>
  <c r="CD46" i="1"/>
  <c r="CC46" i="1"/>
  <c r="BZ46" i="1"/>
  <c r="BY46" i="1"/>
  <c r="BV46" i="1"/>
  <c r="BU46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X64" i="1"/>
  <c r="BW64" i="1"/>
  <c r="BT64" i="1"/>
  <c r="BS64" i="1"/>
  <c r="BQ64" i="1"/>
  <c r="CX64" i="1" s="1"/>
  <c r="BZ64" i="1"/>
  <c r="BY64" i="1"/>
  <c r="BV64" i="1"/>
  <c r="BU64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F47" i="1"/>
  <c r="CE47" i="1"/>
  <c r="CD47" i="1"/>
  <c r="CB47" i="1"/>
  <c r="CA47" i="1"/>
  <c r="BZ47" i="1"/>
  <c r="CG47" i="1"/>
  <c r="CC47" i="1"/>
  <c r="BY47" i="1"/>
  <c r="BX47" i="1"/>
  <c r="BW47" i="1"/>
  <c r="M47" i="1"/>
  <c r="BV47" i="1" s="1"/>
  <c r="K47" i="1"/>
  <c r="BU47" i="1" s="1"/>
  <c r="I47" i="1"/>
  <c r="BT47" i="1" s="1"/>
  <c r="G47" i="1"/>
  <c r="BS47" i="1" s="1"/>
  <c r="CW80" i="1"/>
  <c r="CV80" i="1"/>
  <c r="CU80" i="1"/>
  <c r="CT80" i="1"/>
  <c r="CS80" i="1"/>
  <c r="CR80" i="1"/>
  <c r="CQ80" i="1"/>
  <c r="CP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Q80" i="1"/>
  <c r="CX80" i="1" s="1"/>
  <c r="CO80" i="1"/>
  <c r="CN80" i="1"/>
  <c r="CM80" i="1"/>
  <c r="CL80" i="1"/>
  <c r="CK80" i="1"/>
  <c r="CJ8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W40" i="1"/>
  <c r="BV40" i="1"/>
  <c r="BS40" i="1"/>
  <c r="BQ40" i="1"/>
  <c r="CX40" i="1" s="1"/>
  <c r="BY40" i="1"/>
  <c r="BX40" i="1"/>
  <c r="BU40" i="1"/>
  <c r="BT40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E42" i="1"/>
  <c r="CD42" i="1"/>
  <c r="CA42" i="1"/>
  <c r="BZ42" i="1"/>
  <c r="BY42" i="1"/>
  <c r="BX42" i="1"/>
  <c r="BW42" i="1"/>
  <c r="BV42" i="1"/>
  <c r="BU42" i="1"/>
  <c r="BT42" i="1"/>
  <c r="BS42" i="1"/>
  <c r="BQ42" i="1"/>
  <c r="CX42" i="1" s="1"/>
  <c r="CG42" i="1"/>
  <c r="CF42" i="1"/>
  <c r="CC42" i="1"/>
  <c r="CB42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H38" i="1"/>
  <c r="CG38" i="1"/>
  <c r="CD38" i="1"/>
  <c r="CC38" i="1"/>
  <c r="CA38" i="1"/>
  <c r="BZ38" i="1"/>
  <c r="BY38" i="1"/>
  <c r="BX38" i="1"/>
  <c r="BW38" i="1"/>
  <c r="BV38" i="1"/>
  <c r="BU38" i="1"/>
  <c r="BT38" i="1"/>
  <c r="BS38" i="1"/>
  <c r="BQ38" i="1"/>
  <c r="CX38" i="1" s="1"/>
  <c r="CI38" i="1"/>
  <c r="CF38" i="1"/>
  <c r="CE38" i="1"/>
  <c r="CB38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D77" i="1"/>
  <c r="CC77" i="1"/>
  <c r="CB77" i="1"/>
  <c r="BZ77" i="1"/>
  <c r="BY77" i="1"/>
  <c r="BX77" i="1"/>
  <c r="BV77" i="1"/>
  <c r="BU77" i="1"/>
  <c r="BT77" i="1"/>
  <c r="BS77" i="1"/>
  <c r="BQ77" i="1"/>
  <c r="CX77" i="1" s="1"/>
  <c r="CE77" i="1"/>
  <c r="CA77" i="1"/>
  <c r="BW77" i="1"/>
  <c r="CW60" i="1"/>
  <c r="CV60" i="1"/>
  <c r="CU60" i="1"/>
  <c r="CT60" i="1"/>
  <c r="CS60" i="1"/>
  <c r="CR60" i="1"/>
  <c r="CQ60" i="1"/>
  <c r="CP60" i="1"/>
  <c r="CI60" i="1"/>
  <c r="CH60" i="1"/>
  <c r="CG60" i="1"/>
  <c r="CF60" i="1"/>
  <c r="CE60" i="1"/>
  <c r="CD60" i="1"/>
  <c r="CC60" i="1"/>
  <c r="CB60" i="1"/>
  <c r="BQ60" i="1"/>
  <c r="CX60" i="1" s="1"/>
  <c r="CO60" i="1"/>
  <c r="CN60" i="1"/>
  <c r="CM60" i="1"/>
  <c r="CL60" i="1"/>
  <c r="CK60" i="1"/>
  <c r="CJ60" i="1"/>
  <c r="CA60" i="1"/>
  <c r="BZ60" i="1"/>
  <c r="BY60" i="1"/>
  <c r="BX60" i="1"/>
  <c r="BW60" i="1"/>
  <c r="BV60" i="1"/>
  <c r="BU60" i="1"/>
  <c r="BT60" i="1"/>
  <c r="BS60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K51" i="1"/>
  <c r="CJ51" i="1"/>
  <c r="CI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CL51" i="1"/>
  <c r="CH51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BZ63" i="1"/>
  <c r="BV63" i="1"/>
  <c r="CA63" i="1"/>
  <c r="BY63" i="1"/>
  <c r="BX63" i="1"/>
  <c r="BW63" i="1"/>
  <c r="BU63" i="1"/>
  <c r="BT63" i="1"/>
  <c r="BS63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BZ37" i="1"/>
  <c r="BY37" i="1"/>
  <c r="BQ37" i="1"/>
  <c r="CX37" i="1" s="1"/>
  <c r="CA37" i="1"/>
  <c r="BX37" i="1"/>
  <c r="BW37" i="1"/>
  <c r="M37" i="1"/>
  <c r="BV37" i="1" s="1"/>
  <c r="K37" i="1"/>
  <c r="BU37" i="1" s="1"/>
  <c r="I37" i="1"/>
  <c r="BT37" i="1" s="1"/>
  <c r="G37" i="1"/>
  <c r="BS37" i="1" s="1"/>
  <c r="CW26" i="1"/>
  <c r="CV26" i="1"/>
  <c r="CU26" i="1"/>
  <c r="CT26" i="1"/>
  <c r="CS26" i="1"/>
  <c r="CR26" i="1"/>
  <c r="CQ26" i="1"/>
  <c r="CP26" i="1"/>
  <c r="CF26" i="1"/>
  <c r="CE26" i="1"/>
  <c r="CD26" i="1"/>
  <c r="CC26" i="1"/>
  <c r="CB26" i="1"/>
  <c r="CA26" i="1"/>
  <c r="BZ26" i="1"/>
  <c r="BY26" i="1"/>
  <c r="BQ26" i="1"/>
  <c r="CX26" i="1" s="1"/>
  <c r="CO26" i="1"/>
  <c r="CN26" i="1"/>
  <c r="CM26" i="1"/>
  <c r="CL26" i="1"/>
  <c r="CK26" i="1"/>
  <c r="CJ26" i="1"/>
  <c r="CI26" i="1"/>
  <c r="CH26" i="1"/>
  <c r="CG26" i="1"/>
  <c r="BX26" i="1"/>
  <c r="BW26" i="1"/>
  <c r="M26" i="1"/>
  <c r="BV26" i="1" s="1"/>
  <c r="K26" i="1"/>
  <c r="BU26" i="1" s="1"/>
  <c r="I26" i="1"/>
  <c r="BT26" i="1" s="1"/>
  <c r="G26" i="1"/>
  <c r="BS26" i="1" s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G23" i="1"/>
  <c r="CC23" i="1"/>
  <c r="BY23" i="1"/>
  <c r="BV23" i="1"/>
  <c r="BU23" i="1"/>
  <c r="BT23" i="1"/>
  <c r="BS23" i="1"/>
  <c r="CI23" i="1"/>
  <c r="CH23" i="1"/>
  <c r="CF23" i="1"/>
  <c r="CE23" i="1"/>
  <c r="CD23" i="1"/>
  <c r="CB23" i="1"/>
  <c r="CA23" i="1"/>
  <c r="BZ23" i="1"/>
  <c r="BX23" i="1"/>
  <c r="BW23" i="1"/>
  <c r="CX22" i="1"/>
  <c r="CW22" i="1"/>
  <c r="CV22" i="1"/>
  <c r="CU22" i="1"/>
  <c r="CT22" i="1"/>
  <c r="CS22" i="1"/>
  <c r="CR22" i="1"/>
  <c r="CQ22" i="1"/>
  <c r="CP22" i="1"/>
  <c r="CO22" i="1"/>
  <c r="CN22" i="1"/>
  <c r="CL22" i="1"/>
  <c r="CK22" i="1"/>
  <c r="CJ22" i="1"/>
  <c r="CI22" i="1"/>
  <c r="CH22" i="1"/>
  <c r="CG22" i="1"/>
  <c r="CM22" i="1"/>
  <c r="CF22" i="1"/>
  <c r="CE22" i="1"/>
  <c r="CD22" i="1"/>
  <c r="CC22" i="1"/>
  <c r="CB22" i="1"/>
  <c r="CA22" i="1"/>
  <c r="BZ22" i="1"/>
  <c r="BY22" i="1"/>
  <c r="BX22" i="1"/>
  <c r="BW22" i="1"/>
  <c r="M22" i="1"/>
  <c r="BV22" i="1" s="1"/>
  <c r="K22" i="1"/>
  <c r="BU22" i="1" s="1"/>
  <c r="I22" i="1"/>
  <c r="BT22" i="1" s="1"/>
  <c r="G22" i="1"/>
  <c r="BS22" i="1" s="1"/>
  <c r="CW24" i="1"/>
  <c r="CV24" i="1"/>
  <c r="CU24" i="1"/>
  <c r="CT24" i="1"/>
  <c r="CS24" i="1"/>
  <c r="CR24" i="1"/>
  <c r="CQ24" i="1"/>
  <c r="CP24" i="1"/>
  <c r="BQ24" i="1"/>
  <c r="CX24" i="1" s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M24" i="1"/>
  <c r="BV24" i="1" s="1"/>
  <c r="K24" i="1"/>
  <c r="BU24" i="1" s="1"/>
  <c r="I24" i="1"/>
  <c r="BT24" i="1" s="1"/>
  <c r="G24" i="1"/>
  <c r="BS24" i="1" s="1"/>
  <c r="CW15" i="1"/>
  <c r="CV15" i="1"/>
  <c r="CU15" i="1"/>
  <c r="CT15" i="1"/>
  <c r="CS15" i="1"/>
  <c r="CR15" i="1"/>
  <c r="CQ15" i="1"/>
  <c r="CP15" i="1"/>
  <c r="CI15" i="1"/>
  <c r="CH15" i="1"/>
  <c r="CG15" i="1"/>
  <c r="CF15" i="1"/>
  <c r="CB15" i="1"/>
  <c r="BX15" i="1"/>
  <c r="BQ15" i="1"/>
  <c r="CX15" i="1" s="1"/>
  <c r="CO15" i="1"/>
  <c r="CN15" i="1"/>
  <c r="CM15" i="1"/>
  <c r="CL15" i="1"/>
  <c r="CK15" i="1"/>
  <c r="CJ15" i="1"/>
  <c r="CE15" i="1"/>
  <c r="CD15" i="1"/>
  <c r="CC15" i="1"/>
  <c r="CA15" i="1"/>
  <c r="BZ15" i="1"/>
  <c r="BY15" i="1"/>
  <c r="BW15" i="1"/>
  <c r="M15" i="1"/>
  <c r="BV15" i="1" s="1"/>
  <c r="K15" i="1"/>
  <c r="BU15" i="1" s="1"/>
  <c r="I15" i="1"/>
  <c r="BT15" i="1" s="1"/>
  <c r="G15" i="1"/>
  <c r="BS15" i="1" s="1"/>
  <c r="CW91" i="1"/>
  <c r="CV91" i="1"/>
  <c r="CU91" i="1"/>
  <c r="CT91" i="1"/>
  <c r="CS91" i="1"/>
  <c r="CR91" i="1"/>
  <c r="CQ91" i="1"/>
  <c r="CP91" i="1"/>
  <c r="CI91" i="1"/>
  <c r="CH91" i="1"/>
  <c r="CG91" i="1"/>
  <c r="CE91" i="1"/>
  <c r="CA91" i="1"/>
  <c r="BW91" i="1"/>
  <c r="BS91" i="1"/>
  <c r="BQ91" i="1"/>
  <c r="CX91" i="1" s="1"/>
  <c r="CO91" i="1"/>
  <c r="CN91" i="1"/>
  <c r="CM91" i="1"/>
  <c r="CL91" i="1"/>
  <c r="CK91" i="1"/>
  <c r="CJ91" i="1"/>
  <c r="CF91" i="1"/>
  <c r="CD91" i="1"/>
  <c r="CC91" i="1"/>
  <c r="CB91" i="1"/>
  <c r="BZ91" i="1"/>
  <c r="BY91" i="1"/>
  <c r="BX91" i="1"/>
  <c r="BV91" i="1"/>
  <c r="BU91" i="1"/>
  <c r="BT91" i="1"/>
  <c r="CW14" i="1"/>
  <c r="CV14" i="1"/>
  <c r="CU14" i="1"/>
  <c r="CT14" i="1"/>
  <c r="CS14" i="1"/>
  <c r="CR14" i="1"/>
  <c r="CQ14" i="1"/>
  <c r="CP14" i="1"/>
  <c r="CI14" i="1"/>
  <c r="CH14" i="1"/>
  <c r="CG14" i="1"/>
  <c r="CD14" i="1"/>
  <c r="BZ14" i="1"/>
  <c r="BQ14" i="1"/>
  <c r="CX14" i="1" s="1"/>
  <c r="CO14" i="1"/>
  <c r="CN14" i="1"/>
  <c r="CM14" i="1"/>
  <c r="CL14" i="1"/>
  <c r="CK14" i="1"/>
  <c r="CJ14" i="1"/>
  <c r="CF14" i="1"/>
  <c r="CE14" i="1"/>
  <c r="CC14" i="1"/>
  <c r="CB14" i="1"/>
  <c r="CA14" i="1"/>
  <c r="BY14" i="1"/>
  <c r="BX14" i="1"/>
  <c r="BW14" i="1"/>
  <c r="M14" i="1"/>
  <c r="BV14" i="1" s="1"/>
  <c r="K14" i="1"/>
  <c r="BU14" i="1" s="1"/>
  <c r="I14" i="1"/>
  <c r="BT14" i="1" s="1"/>
  <c r="G14" i="1"/>
  <c r="BS14" i="1" s="1"/>
  <c r="CX18" i="1"/>
  <c r="CW18" i="1"/>
  <c r="CV18" i="1"/>
  <c r="CU18" i="1"/>
  <c r="CT18" i="1"/>
  <c r="CS18" i="1"/>
  <c r="CR18" i="1"/>
  <c r="CQ18" i="1"/>
  <c r="CP18" i="1"/>
  <c r="CO18" i="1"/>
  <c r="CL18" i="1"/>
  <c r="CK18" i="1"/>
  <c r="CI18" i="1"/>
  <c r="CH18" i="1"/>
  <c r="CG18" i="1"/>
  <c r="CN18" i="1"/>
  <c r="CM18" i="1"/>
  <c r="CJ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CW17" i="1"/>
  <c r="CV17" i="1"/>
  <c r="CU17" i="1"/>
  <c r="CT17" i="1"/>
  <c r="CS17" i="1"/>
  <c r="CR17" i="1"/>
  <c r="CQ17" i="1"/>
  <c r="CP17" i="1"/>
  <c r="BQ17" i="1"/>
  <c r="CX17" i="1" s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M17" i="1"/>
  <c r="BV17" i="1" s="1"/>
  <c r="K17" i="1"/>
  <c r="BU17" i="1" s="1"/>
  <c r="I17" i="1"/>
  <c r="BT17" i="1" s="1"/>
  <c r="G17" i="1"/>
  <c r="BS17" i="1" s="1"/>
  <c r="CW28" i="1"/>
  <c r="CV28" i="1"/>
  <c r="CU28" i="1"/>
  <c r="CT28" i="1"/>
  <c r="CS28" i="1"/>
  <c r="CR28" i="1"/>
  <c r="CQ28" i="1"/>
  <c r="CP28" i="1"/>
  <c r="CI28" i="1"/>
  <c r="CH28" i="1"/>
  <c r="CG28" i="1"/>
  <c r="CC28" i="1"/>
  <c r="BY28" i="1"/>
  <c r="BU28" i="1"/>
  <c r="BQ28" i="1"/>
  <c r="CX28" i="1" s="1"/>
  <c r="CO28" i="1"/>
  <c r="CN28" i="1"/>
  <c r="CM28" i="1"/>
  <c r="CL28" i="1"/>
  <c r="CK28" i="1"/>
  <c r="CJ28" i="1"/>
  <c r="CF28" i="1"/>
  <c r="CE28" i="1"/>
  <c r="CD28" i="1"/>
  <c r="CB28" i="1"/>
  <c r="CA28" i="1"/>
  <c r="BZ28" i="1"/>
  <c r="BX28" i="1"/>
  <c r="BW28" i="1"/>
  <c r="BV28" i="1"/>
  <c r="BT28" i="1"/>
  <c r="BS28" i="1"/>
  <c r="CW12" i="1"/>
  <c r="CV12" i="1"/>
  <c r="CU12" i="1"/>
  <c r="CT12" i="1"/>
  <c r="CS12" i="1"/>
  <c r="CR12" i="1"/>
  <c r="CQ12" i="1"/>
  <c r="CP12" i="1"/>
  <c r="BQ12" i="1"/>
  <c r="CX12" i="1" s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M12" i="1"/>
  <c r="BV12" i="1" s="1"/>
  <c r="K12" i="1"/>
  <c r="BU12" i="1" s="1"/>
  <c r="I12" i="1"/>
  <c r="BT12" i="1" s="1"/>
  <c r="G12" i="1"/>
  <c r="BS12" i="1" s="1"/>
  <c r="CW13" i="1"/>
  <c r="CV13" i="1"/>
  <c r="CU13" i="1"/>
  <c r="CT13" i="1"/>
  <c r="CS13" i="1"/>
  <c r="CR13" i="1"/>
  <c r="CQ13" i="1"/>
  <c r="CP13" i="1"/>
  <c r="BQ13" i="1"/>
  <c r="CX13" i="1" s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M13" i="1"/>
  <c r="BV13" i="1" s="1"/>
  <c r="K13" i="1"/>
  <c r="BU13" i="1" s="1"/>
  <c r="I13" i="1"/>
  <c r="BT13" i="1" s="1"/>
  <c r="G13" i="1"/>
  <c r="BS13" i="1" s="1"/>
  <c r="CW11" i="1"/>
  <c r="CV11" i="1"/>
  <c r="CU11" i="1"/>
  <c r="CT11" i="1"/>
  <c r="CS11" i="1"/>
  <c r="CR11" i="1"/>
  <c r="CQ11" i="1"/>
  <c r="CP11" i="1"/>
  <c r="CI11" i="1"/>
  <c r="CH11" i="1"/>
  <c r="CG11" i="1"/>
  <c r="CF11" i="1"/>
  <c r="CE11" i="1"/>
  <c r="CB11" i="1"/>
  <c r="CA11" i="1"/>
  <c r="BX11" i="1"/>
  <c r="BW11" i="1"/>
  <c r="BQ11" i="1"/>
  <c r="CX11" i="1" s="1"/>
  <c r="CO11" i="1"/>
  <c r="CN11" i="1"/>
  <c r="CM11" i="1"/>
  <c r="CL11" i="1"/>
  <c r="CK11" i="1"/>
  <c r="CJ11" i="1"/>
  <c r="CD11" i="1"/>
  <c r="CC11" i="1"/>
  <c r="BZ11" i="1"/>
  <c r="BY11" i="1"/>
  <c r="M11" i="1"/>
  <c r="BV11" i="1" s="1"/>
  <c r="K11" i="1"/>
  <c r="BU11" i="1" s="1"/>
  <c r="I11" i="1"/>
  <c r="BT11" i="1" s="1"/>
  <c r="G11" i="1"/>
  <c r="BS11" i="1" s="1"/>
  <c r="CW10" i="1"/>
  <c r="CV10" i="1"/>
  <c r="CU10" i="1"/>
  <c r="CT10" i="1"/>
  <c r="CS10" i="1"/>
  <c r="CR10" i="1"/>
  <c r="CQ10" i="1"/>
  <c r="CP10" i="1"/>
  <c r="BQ10" i="1"/>
  <c r="CX10" i="1" s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M10" i="1"/>
  <c r="BV10" i="1" s="1"/>
  <c r="K10" i="1"/>
  <c r="BU10" i="1" s="1"/>
  <c r="I10" i="1"/>
  <c r="BT10" i="1" s="1"/>
  <c r="G10" i="1"/>
  <c r="BS10" i="1" s="1"/>
  <c r="CW9" i="1"/>
  <c r="CV9" i="1"/>
  <c r="CU9" i="1"/>
  <c r="CT9" i="1"/>
  <c r="CS9" i="1"/>
  <c r="CR9" i="1"/>
  <c r="CQ9" i="1"/>
  <c r="CP9" i="1"/>
  <c r="CI9" i="1"/>
  <c r="CH9" i="1"/>
  <c r="CG9" i="1"/>
  <c r="CF9" i="1"/>
  <c r="CC9" i="1"/>
  <c r="CB9" i="1"/>
  <c r="BY9" i="1"/>
  <c r="BX9" i="1"/>
  <c r="BQ9" i="1"/>
  <c r="CX9" i="1" s="1"/>
  <c r="CO9" i="1"/>
  <c r="CN9" i="1"/>
  <c r="CM9" i="1"/>
  <c r="CL9" i="1"/>
  <c r="CK9" i="1"/>
  <c r="CJ9" i="1"/>
  <c r="CE9" i="1"/>
  <c r="CD9" i="1"/>
  <c r="CA9" i="1"/>
  <c r="BZ9" i="1"/>
  <c r="BW9" i="1"/>
  <c r="M9" i="1"/>
  <c r="BV9" i="1" s="1"/>
  <c r="K9" i="1"/>
  <c r="BU9" i="1" s="1"/>
  <c r="I9" i="1"/>
  <c r="BT9" i="1" s="1"/>
  <c r="G9" i="1"/>
  <c r="BS9" i="1" s="1"/>
  <c r="CX16" i="1"/>
  <c r="CW16" i="1"/>
  <c r="CV16" i="1"/>
  <c r="CU16" i="1"/>
  <c r="CT16" i="1"/>
  <c r="CS16" i="1"/>
  <c r="CR16" i="1"/>
  <c r="CQ16" i="1"/>
  <c r="CP16" i="1"/>
  <c r="CO16" i="1"/>
  <c r="CN16" i="1"/>
  <c r="CK16" i="1"/>
  <c r="CJ16" i="1"/>
  <c r="CG16" i="1"/>
  <c r="CF16" i="1"/>
  <c r="CC16" i="1"/>
  <c r="CB16" i="1"/>
  <c r="BY16" i="1"/>
  <c r="BX16" i="1"/>
  <c r="CM16" i="1"/>
  <c r="CL16" i="1"/>
  <c r="CI16" i="1"/>
  <c r="CH16" i="1"/>
  <c r="CE16" i="1"/>
  <c r="CD16" i="1"/>
  <c r="CA16" i="1"/>
  <c r="BZ16" i="1"/>
  <c r="BW16" i="1"/>
  <c r="M16" i="1"/>
  <c r="BV16" i="1" s="1"/>
  <c r="K16" i="1"/>
  <c r="BU16" i="1" s="1"/>
  <c r="I16" i="1"/>
  <c r="BT16" i="1" s="1"/>
  <c r="G16" i="1"/>
  <c r="BS16" i="1" s="1"/>
  <c r="DA8" i="1"/>
  <c r="D36" i="1" l="1"/>
  <c r="D49" i="1"/>
  <c r="D32" i="1"/>
  <c r="D100" i="1"/>
  <c r="D20" i="1"/>
  <c r="D31" i="1"/>
  <c r="D27" i="1"/>
  <c r="D50" i="1"/>
  <c r="D43" i="1"/>
  <c r="D30" i="1"/>
  <c r="D48" i="1"/>
  <c r="DQ21" i="1"/>
  <c r="EC64" i="1"/>
  <c r="EE95" i="1"/>
  <c r="EC53" i="1"/>
  <c r="EF90" i="1"/>
  <c r="DB55" i="1"/>
  <c r="DI83" i="1"/>
  <c r="DV85" i="1"/>
  <c r="DA85" i="1"/>
  <c r="DL87" i="1"/>
  <c r="EC88" i="1"/>
  <c r="DG62" i="1"/>
  <c r="EF39" i="1"/>
  <c r="EF54" i="1"/>
  <c r="DH67" i="1"/>
  <c r="EC79" i="1"/>
  <c r="DJ82" i="1"/>
  <c r="EC83" i="1"/>
  <c r="ED83" i="1"/>
  <c r="DA87" i="1"/>
  <c r="DX99" i="1"/>
  <c r="DR88" i="1"/>
  <c r="DZ38" i="1"/>
  <c r="EB84" i="1"/>
  <c r="EB99" i="1"/>
  <c r="EF35" i="1"/>
  <c r="DY70" i="1"/>
  <c r="DQ82" i="1"/>
  <c r="ED55" i="1"/>
  <c r="DX83" i="1"/>
  <c r="ED85" i="1"/>
  <c r="DB88" i="1"/>
  <c r="DH88" i="1"/>
  <c r="DD89" i="1"/>
  <c r="DC92" i="1"/>
  <c r="EE97" i="1"/>
  <c r="EE98" i="1"/>
  <c r="EE102" i="1"/>
  <c r="EF106" i="1"/>
  <c r="EF108" i="1"/>
  <c r="DQ45" i="1"/>
  <c r="EF110" i="1"/>
  <c r="EB104" i="1"/>
  <c r="DP83" i="1"/>
  <c r="DP85" i="1"/>
  <c r="DV87" i="1"/>
  <c r="EB109" i="1"/>
  <c r="DY47" i="1"/>
  <c r="DU64" i="1"/>
  <c r="EC81" i="1"/>
  <c r="EF84" i="1"/>
  <c r="ED44" i="1"/>
  <c r="DU21" i="1"/>
  <c r="EB39" i="1"/>
  <c r="EB54" i="1"/>
  <c r="EB72" i="1"/>
  <c r="DQ55" i="1"/>
  <c r="DQ64" i="1"/>
  <c r="EA95" i="1"/>
  <c r="ED104" i="1"/>
  <c r="EF52" i="1"/>
  <c r="EB25" i="1"/>
  <c r="EB66" i="1"/>
  <c r="EF67" i="1"/>
  <c r="EB68" i="1"/>
  <c r="DB79" i="1"/>
  <c r="DB83" i="1"/>
  <c r="EE38" i="1"/>
  <c r="EB96" i="1"/>
  <c r="DZ44" i="1"/>
  <c r="EC21" i="1"/>
  <c r="EF61" i="1"/>
  <c r="EF105" i="1"/>
  <c r="EF71" i="1"/>
  <c r="EF73" i="1"/>
  <c r="EF74" i="1"/>
  <c r="EF75" i="1"/>
  <c r="DV76" i="1"/>
  <c r="EC86" i="1"/>
  <c r="DZ88" i="1"/>
  <c r="EC9" i="1"/>
  <c r="DY9" i="1"/>
  <c r="DU9" i="1"/>
  <c r="DQ9" i="1"/>
  <c r="DM9" i="1"/>
  <c r="DI9" i="1"/>
  <c r="DE9" i="1"/>
  <c r="DA9" i="1"/>
  <c r="EE9" i="1"/>
  <c r="DS9" i="1"/>
  <c r="DG9" i="1"/>
  <c r="DV9" i="1"/>
  <c r="DB9" i="1"/>
  <c r="EF9" i="1"/>
  <c r="EB9" i="1"/>
  <c r="DX9" i="1"/>
  <c r="DT9" i="1"/>
  <c r="DP9" i="1"/>
  <c r="DL9" i="1"/>
  <c r="DH9" i="1"/>
  <c r="DD9" i="1"/>
  <c r="CY9" i="1"/>
  <c r="DW9" i="1"/>
  <c r="DO9" i="1"/>
  <c r="DC9" i="1"/>
  <c r="ED9" i="1"/>
  <c r="DN9" i="1"/>
  <c r="EA9" i="1"/>
  <c r="DK9" i="1"/>
  <c r="DZ9" i="1"/>
  <c r="DJ9" i="1"/>
  <c r="DR9" i="1"/>
  <c r="DF9" i="1"/>
  <c r="EE17" i="1"/>
  <c r="EA17" i="1"/>
  <c r="DW17" i="1"/>
  <c r="DS17" i="1"/>
  <c r="DO17" i="1"/>
  <c r="DK17" i="1"/>
  <c r="DG17" i="1"/>
  <c r="DC17" i="1"/>
  <c r="ED17" i="1"/>
  <c r="DZ17" i="1"/>
  <c r="DV17" i="1"/>
  <c r="DR17" i="1"/>
  <c r="DN17" i="1"/>
  <c r="DJ17" i="1"/>
  <c r="DF17" i="1"/>
  <c r="DB17" i="1"/>
  <c r="EC17" i="1"/>
  <c r="DY17" i="1"/>
  <c r="DU17" i="1"/>
  <c r="DQ17" i="1"/>
  <c r="DM17" i="1"/>
  <c r="DI17" i="1"/>
  <c r="DE17" i="1"/>
  <c r="DA17" i="1"/>
  <c r="EF17" i="1"/>
  <c r="EB17" i="1"/>
  <c r="DX17" i="1"/>
  <c r="DT17" i="1"/>
  <c r="DP17" i="1"/>
  <c r="DL17" i="1"/>
  <c r="DH17" i="1"/>
  <c r="DD17" i="1"/>
  <c r="CY17" i="1"/>
  <c r="EC18" i="1"/>
  <c r="DY18" i="1"/>
  <c r="DU18" i="1"/>
  <c r="DQ18" i="1"/>
  <c r="DM18" i="1"/>
  <c r="DI18" i="1"/>
  <c r="DE18" i="1"/>
  <c r="DA18" i="1"/>
  <c r="EF18" i="1"/>
  <c r="EB18" i="1"/>
  <c r="DX18" i="1"/>
  <c r="DT18" i="1"/>
  <c r="DP18" i="1"/>
  <c r="DL18" i="1"/>
  <c r="DH18" i="1"/>
  <c r="DD18" i="1"/>
  <c r="CY18" i="1"/>
  <c r="EE18" i="1"/>
  <c r="EA18" i="1"/>
  <c r="DW18" i="1"/>
  <c r="DS18" i="1"/>
  <c r="DO18" i="1"/>
  <c r="DK18" i="1"/>
  <c r="DG18" i="1"/>
  <c r="DC18" i="1"/>
  <c r="ED18" i="1"/>
  <c r="DZ18" i="1"/>
  <c r="DV18" i="1"/>
  <c r="DR18" i="1"/>
  <c r="DN18" i="1"/>
  <c r="DJ18" i="1"/>
  <c r="DF18" i="1"/>
  <c r="DB18" i="1"/>
  <c r="EC23" i="1"/>
  <c r="EA38" i="1"/>
  <c r="EE80" i="1"/>
  <c r="EF16" i="1"/>
  <c r="EB16" i="1"/>
  <c r="DX16" i="1"/>
  <c r="DT16" i="1"/>
  <c r="DP16" i="1"/>
  <c r="DL16" i="1"/>
  <c r="DH16" i="1"/>
  <c r="DD16" i="1"/>
  <c r="CY16" i="1"/>
  <c r="DV16" i="1"/>
  <c r="DJ16" i="1"/>
  <c r="DQ16" i="1"/>
  <c r="EE16" i="1"/>
  <c r="EA16" i="1"/>
  <c r="DW16" i="1"/>
  <c r="DS16" i="1"/>
  <c r="DO16" i="1"/>
  <c r="DK16" i="1"/>
  <c r="DG16" i="1"/>
  <c r="DC16" i="1"/>
  <c r="DZ16" i="1"/>
  <c r="DN16" i="1"/>
  <c r="DB16" i="1"/>
  <c r="EC16" i="1"/>
  <c r="DM16" i="1"/>
  <c r="DA16" i="1"/>
  <c r="ED16" i="1"/>
  <c r="DR16" i="1"/>
  <c r="DF16" i="1"/>
  <c r="DU16" i="1"/>
  <c r="DE16" i="1"/>
  <c r="DY16" i="1"/>
  <c r="DI16" i="1"/>
  <c r="EF12" i="1"/>
  <c r="EB12" i="1"/>
  <c r="DX12" i="1"/>
  <c r="DT12" i="1"/>
  <c r="DP12" i="1"/>
  <c r="DL12" i="1"/>
  <c r="DH12" i="1"/>
  <c r="DD12" i="1"/>
  <c r="CY12" i="1"/>
  <c r="DU12" i="1"/>
  <c r="EE12" i="1"/>
  <c r="EA12" i="1"/>
  <c r="DW12" i="1"/>
  <c r="DS12" i="1"/>
  <c r="DO12" i="1"/>
  <c r="DK12" i="1"/>
  <c r="DG12" i="1"/>
  <c r="DC12" i="1"/>
  <c r="DI12" i="1"/>
  <c r="ED12" i="1"/>
  <c r="DZ12" i="1"/>
  <c r="DV12" i="1"/>
  <c r="DR12" i="1"/>
  <c r="DN12" i="1"/>
  <c r="DJ12" i="1"/>
  <c r="DF12" i="1"/>
  <c r="DB12" i="1"/>
  <c r="DM12" i="1"/>
  <c r="EC12" i="1"/>
  <c r="DY12" i="1"/>
  <c r="DQ12" i="1"/>
  <c r="DE12" i="1"/>
  <c r="DA12" i="1"/>
  <c r="EC28" i="1"/>
  <c r="DY28" i="1"/>
  <c r="DU28" i="1"/>
  <c r="DQ28" i="1"/>
  <c r="DM28" i="1"/>
  <c r="DI28" i="1"/>
  <c r="DE28" i="1"/>
  <c r="DA28" i="1"/>
  <c r="EF28" i="1"/>
  <c r="EB28" i="1"/>
  <c r="DX28" i="1"/>
  <c r="DT28" i="1"/>
  <c r="DP28" i="1"/>
  <c r="DL28" i="1"/>
  <c r="DH28" i="1"/>
  <c r="DD28" i="1"/>
  <c r="CY28" i="1"/>
  <c r="EE28" i="1"/>
  <c r="EA28" i="1"/>
  <c r="DW28" i="1"/>
  <c r="DS28" i="1"/>
  <c r="DO28" i="1"/>
  <c r="DK28" i="1"/>
  <c r="DG28" i="1"/>
  <c r="DC28" i="1"/>
  <c r="ED28" i="1"/>
  <c r="DZ28" i="1"/>
  <c r="DV28" i="1"/>
  <c r="DR28" i="1"/>
  <c r="DN28" i="1"/>
  <c r="DJ28" i="1"/>
  <c r="DF28" i="1"/>
  <c r="DB28" i="1"/>
  <c r="EE51" i="1"/>
  <c r="EA80" i="1"/>
  <c r="ED13" i="1"/>
  <c r="DZ13" i="1"/>
  <c r="DV13" i="1"/>
  <c r="DR13" i="1"/>
  <c r="DN13" i="1"/>
  <c r="DJ13" i="1"/>
  <c r="DF13" i="1"/>
  <c r="DB13" i="1"/>
  <c r="EA13" i="1"/>
  <c r="DK13" i="1"/>
  <c r="EC13" i="1"/>
  <c r="DY13" i="1"/>
  <c r="DU13" i="1"/>
  <c r="DQ13" i="1"/>
  <c r="DM13" i="1"/>
  <c r="DI13" i="1"/>
  <c r="DE13" i="1"/>
  <c r="DA13" i="1"/>
  <c r="EE13" i="1"/>
  <c r="DO13" i="1"/>
  <c r="EF13" i="1"/>
  <c r="EB13" i="1"/>
  <c r="DX13" i="1"/>
  <c r="DT13" i="1"/>
  <c r="DP13" i="1"/>
  <c r="DL13" i="1"/>
  <c r="DH13" i="1"/>
  <c r="DD13" i="1"/>
  <c r="CY13" i="1"/>
  <c r="DS13" i="1"/>
  <c r="DG13" i="1"/>
  <c r="DW13" i="1"/>
  <c r="DC13" i="1"/>
  <c r="EE10" i="1"/>
  <c r="EA10" i="1"/>
  <c r="DW10" i="1"/>
  <c r="DS10" i="1"/>
  <c r="DO10" i="1"/>
  <c r="DK10" i="1"/>
  <c r="DG10" i="1"/>
  <c r="DC10" i="1"/>
  <c r="EF10" i="1"/>
  <c r="DP10" i="1"/>
  <c r="CY10" i="1"/>
  <c r="ED10" i="1"/>
  <c r="DZ10" i="1"/>
  <c r="DV10" i="1"/>
  <c r="DR10" i="1"/>
  <c r="DN10" i="1"/>
  <c r="DJ10" i="1"/>
  <c r="DF10" i="1"/>
  <c r="DB10" i="1"/>
  <c r="EC10" i="1"/>
  <c r="DU10" i="1"/>
  <c r="DM10" i="1"/>
  <c r="DE10" i="1"/>
  <c r="EB10" i="1"/>
  <c r="DL10" i="1"/>
  <c r="DY10" i="1"/>
  <c r="DQ10" i="1"/>
  <c r="DI10" i="1"/>
  <c r="DA10" i="1"/>
  <c r="DT10" i="1"/>
  <c r="DD10" i="1"/>
  <c r="DX10" i="1"/>
  <c r="DH10" i="1"/>
  <c r="EF11" i="1"/>
  <c r="EB11" i="1"/>
  <c r="DX11" i="1"/>
  <c r="DT11" i="1"/>
  <c r="DP11" i="1"/>
  <c r="DL11" i="1"/>
  <c r="DH11" i="1"/>
  <c r="DD11" i="1"/>
  <c r="CY11" i="1"/>
  <c r="DQ11" i="1"/>
  <c r="DA11" i="1"/>
  <c r="EE11" i="1"/>
  <c r="EA11" i="1"/>
  <c r="DW11" i="1"/>
  <c r="DS11" i="1"/>
  <c r="DO11" i="1"/>
  <c r="DK11" i="1"/>
  <c r="DG11" i="1"/>
  <c r="DC11" i="1"/>
  <c r="DF11" i="1"/>
  <c r="DU11" i="1"/>
  <c r="DE11" i="1"/>
  <c r="ED11" i="1"/>
  <c r="DZ11" i="1"/>
  <c r="DV11" i="1"/>
  <c r="DR11" i="1"/>
  <c r="DN11" i="1"/>
  <c r="DJ11" i="1"/>
  <c r="DB11" i="1"/>
  <c r="EC11" i="1"/>
  <c r="DM11" i="1"/>
  <c r="DY11" i="1"/>
  <c r="DI11" i="1"/>
  <c r="EF15" i="1"/>
  <c r="EB15" i="1"/>
  <c r="DX15" i="1"/>
  <c r="DT15" i="1"/>
  <c r="DP15" i="1"/>
  <c r="DL15" i="1"/>
  <c r="DH15" i="1"/>
  <c r="DD15" i="1"/>
  <c r="CY15" i="1"/>
  <c r="EE15" i="1"/>
  <c r="EA15" i="1"/>
  <c r="DW15" i="1"/>
  <c r="DS15" i="1"/>
  <c r="DO15" i="1"/>
  <c r="DK15" i="1"/>
  <c r="DG15" i="1"/>
  <c r="DC15" i="1"/>
  <c r="ED15" i="1"/>
  <c r="DZ15" i="1"/>
  <c r="DV15" i="1"/>
  <c r="DR15" i="1"/>
  <c r="DN15" i="1"/>
  <c r="DJ15" i="1"/>
  <c r="DF15" i="1"/>
  <c r="DB15" i="1"/>
  <c r="EC15" i="1"/>
  <c r="DY15" i="1"/>
  <c r="DU15" i="1"/>
  <c r="DQ15" i="1"/>
  <c r="DM15" i="1"/>
  <c r="DI15" i="1"/>
  <c r="DE15" i="1"/>
  <c r="DA15" i="1"/>
  <c r="ED24" i="1"/>
  <c r="DZ24" i="1"/>
  <c r="DV24" i="1"/>
  <c r="DR24" i="1"/>
  <c r="DN24" i="1"/>
  <c r="DJ24" i="1"/>
  <c r="DF24" i="1"/>
  <c r="DB24" i="1"/>
  <c r="EC24" i="1"/>
  <c r="DY24" i="1"/>
  <c r="DU24" i="1"/>
  <c r="DQ24" i="1"/>
  <c r="DM24" i="1"/>
  <c r="DI24" i="1"/>
  <c r="DE24" i="1"/>
  <c r="DA24" i="1"/>
  <c r="EF24" i="1"/>
  <c r="EB24" i="1"/>
  <c r="DX24" i="1"/>
  <c r="DT24" i="1"/>
  <c r="DP24" i="1"/>
  <c r="DL24" i="1"/>
  <c r="DH24" i="1"/>
  <c r="DD24" i="1"/>
  <c r="CY24" i="1"/>
  <c r="EE24" i="1"/>
  <c r="EA24" i="1"/>
  <c r="DW24" i="1"/>
  <c r="DS24" i="1"/>
  <c r="DO24" i="1"/>
  <c r="DK24" i="1"/>
  <c r="DG24" i="1"/>
  <c r="DC24" i="1"/>
  <c r="EF22" i="1"/>
  <c r="EB22" i="1"/>
  <c r="DX22" i="1"/>
  <c r="DT22" i="1"/>
  <c r="DP22" i="1"/>
  <c r="DL22" i="1"/>
  <c r="DH22" i="1"/>
  <c r="DD22" i="1"/>
  <c r="CY22" i="1"/>
  <c r="EE22" i="1"/>
  <c r="EA22" i="1"/>
  <c r="DW22" i="1"/>
  <c r="DS22" i="1"/>
  <c r="DO22" i="1"/>
  <c r="DK22" i="1"/>
  <c r="DG22" i="1"/>
  <c r="DC22" i="1"/>
  <c r="ED22" i="1"/>
  <c r="DZ22" i="1"/>
  <c r="DV22" i="1"/>
  <c r="DR22" i="1"/>
  <c r="DN22" i="1"/>
  <c r="DJ22" i="1"/>
  <c r="DF22" i="1"/>
  <c r="DB22" i="1"/>
  <c r="EC22" i="1"/>
  <c r="DY22" i="1"/>
  <c r="DU22" i="1"/>
  <c r="DQ22" i="1"/>
  <c r="DM22" i="1"/>
  <c r="DI22" i="1"/>
  <c r="DE22" i="1"/>
  <c r="DA22" i="1"/>
  <c r="EE23" i="1"/>
  <c r="EC26" i="1"/>
  <c r="DY26" i="1"/>
  <c r="DU26" i="1"/>
  <c r="DQ26" i="1"/>
  <c r="DM26" i="1"/>
  <c r="DI26" i="1"/>
  <c r="DE26" i="1"/>
  <c r="DA26" i="1"/>
  <c r="EF26" i="1"/>
  <c r="EB26" i="1"/>
  <c r="DX26" i="1"/>
  <c r="DT26" i="1"/>
  <c r="DP26" i="1"/>
  <c r="DL26" i="1"/>
  <c r="DH26" i="1"/>
  <c r="DD26" i="1"/>
  <c r="CY26" i="1"/>
  <c r="EE26" i="1"/>
  <c r="EA26" i="1"/>
  <c r="DW26" i="1"/>
  <c r="DS26" i="1"/>
  <c r="DO26" i="1"/>
  <c r="DK26" i="1"/>
  <c r="DG26" i="1"/>
  <c r="DC26" i="1"/>
  <c r="ED26" i="1"/>
  <c r="DZ26" i="1"/>
  <c r="DV26" i="1"/>
  <c r="DR26" i="1"/>
  <c r="DN26" i="1"/>
  <c r="DJ26" i="1"/>
  <c r="DF26" i="1"/>
  <c r="DB26" i="1"/>
  <c r="EC37" i="1"/>
  <c r="DY37" i="1"/>
  <c r="DU37" i="1"/>
  <c r="DQ37" i="1"/>
  <c r="DM37" i="1"/>
  <c r="DI37" i="1"/>
  <c r="DE37" i="1"/>
  <c r="DA37" i="1"/>
  <c r="EF37" i="1"/>
  <c r="EB37" i="1"/>
  <c r="DX37" i="1"/>
  <c r="DT37" i="1"/>
  <c r="DP37" i="1"/>
  <c r="DL37" i="1"/>
  <c r="DH37" i="1"/>
  <c r="DD37" i="1"/>
  <c r="CY37" i="1"/>
  <c r="EE37" i="1"/>
  <c r="EA37" i="1"/>
  <c r="DW37" i="1"/>
  <c r="DS37" i="1"/>
  <c r="DO37" i="1"/>
  <c r="DK37" i="1"/>
  <c r="DG37" i="1"/>
  <c r="DC37" i="1"/>
  <c r="ED37" i="1"/>
  <c r="DZ37" i="1"/>
  <c r="DV37" i="1"/>
  <c r="DR37" i="1"/>
  <c r="DN37" i="1"/>
  <c r="DJ37" i="1"/>
  <c r="DF37" i="1"/>
  <c r="DB37" i="1"/>
  <c r="ED63" i="1"/>
  <c r="DZ63" i="1"/>
  <c r="DV63" i="1"/>
  <c r="DR63" i="1"/>
  <c r="DN63" i="1"/>
  <c r="DJ63" i="1"/>
  <c r="DF63" i="1"/>
  <c r="DB63" i="1"/>
  <c r="EC63" i="1"/>
  <c r="DY63" i="1"/>
  <c r="DU63" i="1"/>
  <c r="DQ63" i="1"/>
  <c r="DM63" i="1"/>
  <c r="DI63" i="1"/>
  <c r="DE63" i="1"/>
  <c r="DA63" i="1"/>
  <c r="EF63" i="1"/>
  <c r="EB63" i="1"/>
  <c r="DX63" i="1"/>
  <c r="DT63" i="1"/>
  <c r="DP63" i="1"/>
  <c r="DL63" i="1"/>
  <c r="DH63" i="1"/>
  <c r="DD63" i="1"/>
  <c r="CY63" i="1"/>
  <c r="EE63" i="1"/>
  <c r="EA63" i="1"/>
  <c r="DW63" i="1"/>
  <c r="DS63" i="1"/>
  <c r="DO63" i="1"/>
  <c r="DK63" i="1"/>
  <c r="DG63" i="1"/>
  <c r="DC63" i="1"/>
  <c r="EE42" i="1"/>
  <c r="ED14" i="1"/>
  <c r="DZ14" i="1"/>
  <c r="DV14" i="1"/>
  <c r="DR14" i="1"/>
  <c r="DN14" i="1"/>
  <c r="DJ14" i="1"/>
  <c r="DF14" i="1"/>
  <c r="DB14" i="1"/>
  <c r="EC14" i="1"/>
  <c r="DY14" i="1"/>
  <c r="DU14" i="1"/>
  <c r="DQ14" i="1"/>
  <c r="DM14" i="1"/>
  <c r="DI14" i="1"/>
  <c r="DE14" i="1"/>
  <c r="DA14" i="1"/>
  <c r="EF14" i="1"/>
  <c r="EB14" i="1"/>
  <c r="DX14" i="1"/>
  <c r="DT14" i="1"/>
  <c r="DP14" i="1"/>
  <c r="DL14" i="1"/>
  <c r="DH14" i="1"/>
  <c r="DD14" i="1"/>
  <c r="CY14" i="1"/>
  <c r="EE14" i="1"/>
  <c r="EA14" i="1"/>
  <c r="DW14" i="1"/>
  <c r="DS14" i="1"/>
  <c r="DO14" i="1"/>
  <c r="DK14" i="1"/>
  <c r="DG14" i="1"/>
  <c r="DC14" i="1"/>
  <c r="EE91" i="1"/>
  <c r="EC60" i="1"/>
  <c r="DY60" i="1"/>
  <c r="DU60" i="1"/>
  <c r="DQ60" i="1"/>
  <c r="DM60" i="1"/>
  <c r="DI60" i="1"/>
  <c r="DE60" i="1"/>
  <c r="DA60" i="1"/>
  <c r="EF60" i="1"/>
  <c r="EB60" i="1"/>
  <c r="DX60" i="1"/>
  <c r="DT60" i="1"/>
  <c r="DP60" i="1"/>
  <c r="DL60" i="1"/>
  <c r="DH60" i="1"/>
  <c r="DD60" i="1"/>
  <c r="CY60" i="1"/>
  <c r="EE60" i="1"/>
  <c r="EA60" i="1"/>
  <c r="DW60" i="1"/>
  <c r="DS60" i="1"/>
  <c r="DO60" i="1"/>
  <c r="DK60" i="1"/>
  <c r="DG60" i="1"/>
  <c r="DC60" i="1"/>
  <c r="ED60" i="1"/>
  <c r="DZ60" i="1"/>
  <c r="DV60" i="1"/>
  <c r="DR60" i="1"/>
  <c r="DN60" i="1"/>
  <c r="DJ60" i="1"/>
  <c r="DF60" i="1"/>
  <c r="DB60" i="1"/>
  <c r="DZ77" i="1"/>
  <c r="CY91" i="1"/>
  <c r="DD91" i="1"/>
  <c r="DH91" i="1"/>
  <c r="DL91" i="1"/>
  <c r="DP91" i="1"/>
  <c r="DT91" i="1"/>
  <c r="DX91" i="1"/>
  <c r="EB91" i="1"/>
  <c r="EF91" i="1"/>
  <c r="DB23" i="1"/>
  <c r="DF23" i="1"/>
  <c r="DJ23" i="1"/>
  <c r="DN23" i="1"/>
  <c r="DR23" i="1"/>
  <c r="DV23" i="1"/>
  <c r="DZ23" i="1"/>
  <c r="ED23" i="1"/>
  <c r="CY51" i="1"/>
  <c r="DD51" i="1"/>
  <c r="DH51" i="1"/>
  <c r="DL51" i="1"/>
  <c r="DP51" i="1"/>
  <c r="DT51" i="1"/>
  <c r="DX51" i="1"/>
  <c r="EB51" i="1"/>
  <c r="EF51" i="1"/>
  <c r="DB77" i="1"/>
  <c r="DH77" i="1"/>
  <c r="DM77" i="1"/>
  <c r="DR77" i="1"/>
  <c r="DX77" i="1"/>
  <c r="EC77" i="1"/>
  <c r="EC38" i="1"/>
  <c r="DB38" i="1"/>
  <c r="DJ38" i="1"/>
  <c r="DR38" i="1"/>
  <c r="DG42" i="1"/>
  <c r="DO42" i="1"/>
  <c r="DW42" i="1"/>
  <c r="EE40" i="1"/>
  <c r="EA40" i="1"/>
  <c r="DW40" i="1"/>
  <c r="DS40" i="1"/>
  <c r="DO40" i="1"/>
  <c r="DK40" i="1"/>
  <c r="ED40" i="1"/>
  <c r="DZ40" i="1"/>
  <c r="DV40" i="1"/>
  <c r="DR40" i="1"/>
  <c r="DN40" i="1"/>
  <c r="DJ40" i="1"/>
  <c r="DF40" i="1"/>
  <c r="DB40" i="1"/>
  <c r="EC40" i="1"/>
  <c r="DY40" i="1"/>
  <c r="DU40" i="1"/>
  <c r="DQ40" i="1"/>
  <c r="DM40" i="1"/>
  <c r="DI40" i="1"/>
  <c r="DE40" i="1"/>
  <c r="DA40" i="1"/>
  <c r="CY40" i="1"/>
  <c r="DH40" i="1"/>
  <c r="DX40" i="1"/>
  <c r="ED80" i="1"/>
  <c r="DO80" i="1"/>
  <c r="DI47" i="1"/>
  <c r="DA64" i="1"/>
  <c r="EC46" i="1"/>
  <c r="DY46" i="1"/>
  <c r="DU46" i="1"/>
  <c r="DQ46" i="1"/>
  <c r="DM46" i="1"/>
  <c r="DI46" i="1"/>
  <c r="DE46" i="1"/>
  <c r="DA46" i="1"/>
  <c r="EF34" i="1"/>
  <c r="DA91" i="1"/>
  <c r="DE91" i="1"/>
  <c r="DI91" i="1"/>
  <c r="DM91" i="1"/>
  <c r="DQ91" i="1"/>
  <c r="DU91" i="1"/>
  <c r="DY91" i="1"/>
  <c r="EC91" i="1"/>
  <c r="DC23" i="1"/>
  <c r="DG23" i="1"/>
  <c r="DK23" i="1"/>
  <c r="DO23" i="1"/>
  <c r="DS23" i="1"/>
  <c r="DW23" i="1"/>
  <c r="EA23" i="1"/>
  <c r="DA51" i="1"/>
  <c r="DE51" i="1"/>
  <c r="DI51" i="1"/>
  <c r="DM51" i="1"/>
  <c r="DQ51" i="1"/>
  <c r="DU51" i="1"/>
  <c r="DY51" i="1"/>
  <c r="EC51" i="1"/>
  <c r="DD77" i="1"/>
  <c r="DI77" i="1"/>
  <c r="DN77" i="1"/>
  <c r="DT77" i="1"/>
  <c r="DY77" i="1"/>
  <c r="ED77" i="1"/>
  <c r="DM38" i="1"/>
  <c r="DC38" i="1"/>
  <c r="DK38" i="1"/>
  <c r="DS38" i="1"/>
  <c r="ED42" i="1"/>
  <c r="DZ42" i="1"/>
  <c r="DV42" i="1"/>
  <c r="DR42" i="1"/>
  <c r="DN42" i="1"/>
  <c r="DJ42" i="1"/>
  <c r="DF42" i="1"/>
  <c r="DB42" i="1"/>
  <c r="EC42" i="1"/>
  <c r="DY42" i="1"/>
  <c r="DU42" i="1"/>
  <c r="DQ42" i="1"/>
  <c r="DM42" i="1"/>
  <c r="DI42" i="1"/>
  <c r="DE42" i="1"/>
  <c r="DA42" i="1"/>
  <c r="CY42" i="1"/>
  <c r="DH42" i="1"/>
  <c r="DP42" i="1"/>
  <c r="DX42" i="1"/>
  <c r="EF42" i="1"/>
  <c r="DC40" i="1"/>
  <c r="DL40" i="1"/>
  <c r="EB40" i="1"/>
  <c r="DC80" i="1"/>
  <c r="DS80" i="1"/>
  <c r="EF47" i="1"/>
  <c r="EB47" i="1"/>
  <c r="DX47" i="1"/>
  <c r="DT47" i="1"/>
  <c r="DP47" i="1"/>
  <c r="DL47" i="1"/>
  <c r="DH47" i="1"/>
  <c r="DD47" i="1"/>
  <c r="CY47" i="1"/>
  <c r="EE47" i="1"/>
  <c r="EA47" i="1"/>
  <c r="DW47" i="1"/>
  <c r="DS47" i="1"/>
  <c r="DO47" i="1"/>
  <c r="DK47" i="1"/>
  <c r="DG47" i="1"/>
  <c r="DC47" i="1"/>
  <c r="ED47" i="1"/>
  <c r="DZ47" i="1"/>
  <c r="DV47" i="1"/>
  <c r="DR47" i="1"/>
  <c r="DN47" i="1"/>
  <c r="DJ47" i="1"/>
  <c r="DF47" i="1"/>
  <c r="DB47" i="1"/>
  <c r="DM47" i="1"/>
  <c r="EC47" i="1"/>
  <c r="EF64" i="1"/>
  <c r="DE64" i="1"/>
  <c r="ED81" i="1"/>
  <c r="EC96" i="1"/>
  <c r="DB91" i="1"/>
  <c r="DF91" i="1"/>
  <c r="DJ91" i="1"/>
  <c r="DN91" i="1"/>
  <c r="DR91" i="1"/>
  <c r="DV91" i="1"/>
  <c r="DZ91" i="1"/>
  <c r="ED91" i="1"/>
  <c r="CY23" i="1"/>
  <c r="DD23" i="1"/>
  <c r="DH23" i="1"/>
  <c r="DL23" i="1"/>
  <c r="DP23" i="1"/>
  <c r="DT23" i="1"/>
  <c r="DX23" i="1"/>
  <c r="EB23" i="1"/>
  <c r="EF23" i="1"/>
  <c r="DB51" i="1"/>
  <c r="DF51" i="1"/>
  <c r="DJ51" i="1"/>
  <c r="DN51" i="1"/>
  <c r="DR51" i="1"/>
  <c r="DV51" i="1"/>
  <c r="DZ51" i="1"/>
  <c r="ED51" i="1"/>
  <c r="CY77" i="1"/>
  <c r="DE77" i="1"/>
  <c r="DJ77" i="1"/>
  <c r="DP77" i="1"/>
  <c r="DU77" i="1"/>
  <c r="DF38" i="1"/>
  <c r="DN38" i="1"/>
  <c r="DV38" i="1"/>
  <c r="ED38" i="1"/>
  <c r="DC42" i="1"/>
  <c r="DK42" i="1"/>
  <c r="DS42" i="1"/>
  <c r="EA42" i="1"/>
  <c r="DD40" i="1"/>
  <c r="DP40" i="1"/>
  <c r="EF40" i="1"/>
  <c r="EC80" i="1"/>
  <c r="DG80" i="1"/>
  <c r="DW80" i="1"/>
  <c r="DA47" i="1"/>
  <c r="DQ47" i="1"/>
  <c r="DI64" i="1"/>
  <c r="DY64" i="1"/>
  <c r="EF19" i="1"/>
  <c r="EF33" i="1"/>
  <c r="DC91" i="1"/>
  <c r="DG91" i="1"/>
  <c r="DK91" i="1"/>
  <c r="DO91" i="1"/>
  <c r="DS91" i="1"/>
  <c r="DW91" i="1"/>
  <c r="EA91" i="1"/>
  <c r="DA23" i="1"/>
  <c r="DE23" i="1"/>
  <c r="DI23" i="1"/>
  <c r="DM23" i="1"/>
  <c r="DQ23" i="1"/>
  <c r="DU23" i="1"/>
  <c r="DY23" i="1"/>
  <c r="DC51" i="1"/>
  <c r="DG51" i="1"/>
  <c r="DK51" i="1"/>
  <c r="DO51" i="1"/>
  <c r="DS51" i="1"/>
  <c r="DW51" i="1"/>
  <c r="EA51" i="1"/>
  <c r="EF77" i="1"/>
  <c r="EE77" i="1"/>
  <c r="EA77" i="1"/>
  <c r="DW77" i="1"/>
  <c r="DS77" i="1"/>
  <c r="DO77" i="1"/>
  <c r="DK77" i="1"/>
  <c r="DG77" i="1"/>
  <c r="DC77" i="1"/>
  <c r="DA77" i="1"/>
  <c r="DF77" i="1"/>
  <c r="DL77" i="1"/>
  <c r="DQ77" i="1"/>
  <c r="DV77" i="1"/>
  <c r="EB77" i="1"/>
  <c r="DG38" i="1"/>
  <c r="DO38" i="1"/>
  <c r="DW38" i="1"/>
  <c r="DD42" i="1"/>
  <c r="DL42" i="1"/>
  <c r="DT42" i="1"/>
  <c r="EB42" i="1"/>
  <c r="DG40" i="1"/>
  <c r="DT40" i="1"/>
  <c r="DM80" i="1"/>
  <c r="DK80" i="1"/>
  <c r="DE47" i="1"/>
  <c r="DU47" i="1"/>
  <c r="DM64" i="1"/>
  <c r="EF46" i="1"/>
  <c r="EC19" i="1"/>
  <c r="EC33" i="1"/>
  <c r="EF81" i="1"/>
  <c r="DI96" i="1"/>
  <c r="EC95" i="1"/>
  <c r="CY38" i="1"/>
  <c r="DD38" i="1"/>
  <c r="DH38" i="1"/>
  <c r="DL38" i="1"/>
  <c r="DP38" i="1"/>
  <c r="DT38" i="1"/>
  <c r="DX38" i="1"/>
  <c r="EB38" i="1"/>
  <c r="EF38" i="1"/>
  <c r="CY80" i="1"/>
  <c r="DD80" i="1"/>
  <c r="DH80" i="1"/>
  <c r="DL80" i="1"/>
  <c r="DP80" i="1"/>
  <c r="DT80" i="1"/>
  <c r="DX80" i="1"/>
  <c r="EB80" i="1"/>
  <c r="EF80" i="1"/>
  <c r="DB64" i="1"/>
  <c r="DF64" i="1"/>
  <c r="DJ64" i="1"/>
  <c r="DN64" i="1"/>
  <c r="DR64" i="1"/>
  <c r="DV64" i="1"/>
  <c r="DZ64" i="1"/>
  <c r="ED64" i="1"/>
  <c r="DB46" i="1"/>
  <c r="DF46" i="1"/>
  <c r="DJ46" i="1"/>
  <c r="DN46" i="1"/>
  <c r="DR46" i="1"/>
  <c r="DV46" i="1"/>
  <c r="DZ46" i="1"/>
  <c r="ED46" i="1"/>
  <c r="DA34" i="1"/>
  <c r="DE34" i="1"/>
  <c r="DI34" i="1"/>
  <c r="DM34" i="1"/>
  <c r="DQ34" i="1"/>
  <c r="DU34" i="1"/>
  <c r="DY34" i="1"/>
  <c r="EC34" i="1"/>
  <c r="DB19" i="1"/>
  <c r="DF19" i="1"/>
  <c r="DJ19" i="1"/>
  <c r="DN19" i="1"/>
  <c r="DR19" i="1"/>
  <c r="DV19" i="1"/>
  <c r="DZ19" i="1"/>
  <c r="ED19" i="1"/>
  <c r="DB33" i="1"/>
  <c r="DF33" i="1"/>
  <c r="DJ33" i="1"/>
  <c r="DN33" i="1"/>
  <c r="DR33" i="1"/>
  <c r="DV33" i="1"/>
  <c r="DZ33" i="1"/>
  <c r="ED33" i="1"/>
  <c r="DC81" i="1"/>
  <c r="DG81" i="1"/>
  <c r="DK81" i="1"/>
  <c r="DO81" i="1"/>
  <c r="DS81" i="1"/>
  <c r="DW81" i="1"/>
  <c r="EA81" i="1"/>
  <c r="EE81" i="1"/>
  <c r="ED96" i="1"/>
  <c r="DZ96" i="1"/>
  <c r="DV96" i="1"/>
  <c r="CY96" i="1"/>
  <c r="DD96" i="1"/>
  <c r="DH96" i="1"/>
  <c r="DL96" i="1"/>
  <c r="DP96" i="1"/>
  <c r="DT96" i="1"/>
  <c r="DY96" i="1"/>
  <c r="EE96" i="1"/>
  <c r="CY95" i="1"/>
  <c r="DE95" i="1"/>
  <c r="DK95" i="1"/>
  <c r="DP95" i="1"/>
  <c r="DU95" i="1"/>
  <c r="DB84" i="1"/>
  <c r="DJ84" i="1"/>
  <c r="DR84" i="1"/>
  <c r="DZ84" i="1"/>
  <c r="DD44" i="1"/>
  <c r="DL44" i="1"/>
  <c r="DT44" i="1"/>
  <c r="EB44" i="1"/>
  <c r="DF104" i="1"/>
  <c r="DN104" i="1"/>
  <c r="DV104" i="1"/>
  <c r="ED99" i="1"/>
  <c r="DZ99" i="1"/>
  <c r="DV99" i="1"/>
  <c r="DR99" i="1"/>
  <c r="DN99" i="1"/>
  <c r="DJ99" i="1"/>
  <c r="DF99" i="1"/>
  <c r="DB99" i="1"/>
  <c r="EC99" i="1"/>
  <c r="DY99" i="1"/>
  <c r="DU99" i="1"/>
  <c r="DQ99" i="1"/>
  <c r="DM99" i="1"/>
  <c r="DI99" i="1"/>
  <c r="DE99" i="1"/>
  <c r="DA99" i="1"/>
  <c r="EE99" i="1"/>
  <c r="EA99" i="1"/>
  <c r="DW99" i="1"/>
  <c r="DS99" i="1"/>
  <c r="DO99" i="1"/>
  <c r="DK99" i="1"/>
  <c r="DG99" i="1"/>
  <c r="DC99" i="1"/>
  <c r="CY99" i="1"/>
  <c r="DP99" i="1"/>
  <c r="EF99" i="1"/>
  <c r="DE21" i="1"/>
  <c r="DE53" i="1"/>
  <c r="DU53" i="1"/>
  <c r="EF69" i="1"/>
  <c r="EE61" i="1"/>
  <c r="EC105" i="1"/>
  <c r="ED35" i="1"/>
  <c r="EC29" i="1"/>
  <c r="DY29" i="1"/>
  <c r="DU29" i="1"/>
  <c r="DQ29" i="1"/>
  <c r="DM29" i="1"/>
  <c r="DI29" i="1"/>
  <c r="DE29" i="1"/>
  <c r="DA29" i="1"/>
  <c r="EE29" i="1"/>
  <c r="EA29" i="1"/>
  <c r="DW29" i="1"/>
  <c r="DS29" i="1"/>
  <c r="DO29" i="1"/>
  <c r="DK29" i="1"/>
  <c r="DG29" i="1"/>
  <c r="DC29" i="1"/>
  <c r="EF29" i="1"/>
  <c r="DX29" i="1"/>
  <c r="DP29" i="1"/>
  <c r="DH29" i="1"/>
  <c r="CY29" i="1"/>
  <c r="ED29" i="1"/>
  <c r="DV29" i="1"/>
  <c r="DN29" i="1"/>
  <c r="DF29" i="1"/>
  <c r="EB29" i="1"/>
  <c r="DT29" i="1"/>
  <c r="DL29" i="1"/>
  <c r="DD29" i="1"/>
  <c r="DZ29" i="1"/>
  <c r="DR29" i="1"/>
  <c r="DJ29" i="1"/>
  <c r="DB29" i="1"/>
  <c r="DA38" i="1"/>
  <c r="DE38" i="1"/>
  <c r="DI38" i="1"/>
  <c r="DQ38" i="1"/>
  <c r="DU38" i="1"/>
  <c r="DY38" i="1"/>
  <c r="DA80" i="1"/>
  <c r="DE80" i="1"/>
  <c r="DI80" i="1"/>
  <c r="DQ80" i="1"/>
  <c r="DU80" i="1"/>
  <c r="DY80" i="1"/>
  <c r="DC64" i="1"/>
  <c r="DG64" i="1"/>
  <c r="DK64" i="1"/>
  <c r="DO64" i="1"/>
  <c r="DS64" i="1"/>
  <c r="DW64" i="1"/>
  <c r="EA64" i="1"/>
  <c r="EE64" i="1"/>
  <c r="DC46" i="1"/>
  <c r="DG46" i="1"/>
  <c r="DK46" i="1"/>
  <c r="DO46" i="1"/>
  <c r="DS46" i="1"/>
  <c r="DW46" i="1"/>
  <c r="EA46" i="1"/>
  <c r="EE46" i="1"/>
  <c r="DB34" i="1"/>
  <c r="DF34" i="1"/>
  <c r="DJ34" i="1"/>
  <c r="DN34" i="1"/>
  <c r="DR34" i="1"/>
  <c r="DV34" i="1"/>
  <c r="DZ34" i="1"/>
  <c r="ED34" i="1"/>
  <c r="DC19" i="1"/>
  <c r="DG19" i="1"/>
  <c r="DK19" i="1"/>
  <c r="DO19" i="1"/>
  <c r="DS19" i="1"/>
  <c r="DW19" i="1"/>
  <c r="EA19" i="1"/>
  <c r="EE19" i="1"/>
  <c r="DC33" i="1"/>
  <c r="DG33" i="1"/>
  <c r="DK33" i="1"/>
  <c r="DO33" i="1"/>
  <c r="DS33" i="1"/>
  <c r="DW33" i="1"/>
  <c r="EA33" i="1"/>
  <c r="EE33" i="1"/>
  <c r="CY81" i="1"/>
  <c r="DD81" i="1"/>
  <c r="DH81" i="1"/>
  <c r="DL81" i="1"/>
  <c r="DP81" i="1"/>
  <c r="DT81" i="1"/>
  <c r="DX81" i="1"/>
  <c r="EB81" i="1"/>
  <c r="DA96" i="1"/>
  <c r="DE96" i="1"/>
  <c r="DM96" i="1"/>
  <c r="DQ96" i="1"/>
  <c r="DU96" i="1"/>
  <c r="EA96" i="1"/>
  <c r="EF96" i="1"/>
  <c r="EF95" i="1"/>
  <c r="ED95" i="1"/>
  <c r="DZ95" i="1"/>
  <c r="DV95" i="1"/>
  <c r="DR95" i="1"/>
  <c r="DN95" i="1"/>
  <c r="DJ95" i="1"/>
  <c r="DF95" i="1"/>
  <c r="DB95" i="1"/>
  <c r="DA95" i="1"/>
  <c r="DG95" i="1"/>
  <c r="DL95" i="1"/>
  <c r="DQ95" i="1"/>
  <c r="DW95" i="1"/>
  <c r="EB95" i="1"/>
  <c r="DD84" i="1"/>
  <c r="DL84" i="1"/>
  <c r="DT84" i="1"/>
  <c r="DF44" i="1"/>
  <c r="DN44" i="1"/>
  <c r="DV44" i="1"/>
  <c r="EC104" i="1"/>
  <c r="DY104" i="1"/>
  <c r="DU104" i="1"/>
  <c r="DQ104" i="1"/>
  <c r="DM104" i="1"/>
  <c r="DI104" i="1"/>
  <c r="DE104" i="1"/>
  <c r="DA104" i="1"/>
  <c r="EE104" i="1"/>
  <c r="EA104" i="1"/>
  <c r="DW104" i="1"/>
  <c r="DS104" i="1"/>
  <c r="DO104" i="1"/>
  <c r="DK104" i="1"/>
  <c r="DG104" i="1"/>
  <c r="DC104" i="1"/>
  <c r="CY104" i="1"/>
  <c r="DH104" i="1"/>
  <c r="DP104" i="1"/>
  <c r="DX104" i="1"/>
  <c r="EF104" i="1"/>
  <c r="DD99" i="1"/>
  <c r="DT99" i="1"/>
  <c r="EE21" i="1"/>
  <c r="EA21" i="1"/>
  <c r="DW21" i="1"/>
  <c r="DS21" i="1"/>
  <c r="DO21" i="1"/>
  <c r="DK21" i="1"/>
  <c r="DG21" i="1"/>
  <c r="DC21" i="1"/>
  <c r="ED21" i="1"/>
  <c r="DZ21" i="1"/>
  <c r="DV21" i="1"/>
  <c r="DR21" i="1"/>
  <c r="DN21" i="1"/>
  <c r="DJ21" i="1"/>
  <c r="DF21" i="1"/>
  <c r="DB21" i="1"/>
  <c r="EF21" i="1"/>
  <c r="EB21" i="1"/>
  <c r="DX21" i="1"/>
  <c r="DT21" i="1"/>
  <c r="DP21" i="1"/>
  <c r="DL21" i="1"/>
  <c r="DH21" i="1"/>
  <c r="DD21" i="1"/>
  <c r="CY21" i="1"/>
  <c r="DI21" i="1"/>
  <c r="DY21" i="1"/>
  <c r="DI53" i="1"/>
  <c r="DY53" i="1"/>
  <c r="EE78" i="1"/>
  <c r="ED107" i="1"/>
  <c r="DB80" i="1"/>
  <c r="DF80" i="1"/>
  <c r="DJ80" i="1"/>
  <c r="DN80" i="1"/>
  <c r="DR80" i="1"/>
  <c r="DV80" i="1"/>
  <c r="DZ80" i="1"/>
  <c r="CY64" i="1"/>
  <c r="DD64" i="1"/>
  <c r="DH64" i="1"/>
  <c r="DL64" i="1"/>
  <c r="DP64" i="1"/>
  <c r="DT64" i="1"/>
  <c r="DX64" i="1"/>
  <c r="EB64" i="1"/>
  <c r="CY46" i="1"/>
  <c r="DD46" i="1"/>
  <c r="DH46" i="1"/>
  <c r="DL46" i="1"/>
  <c r="DP46" i="1"/>
  <c r="DT46" i="1"/>
  <c r="DX46" i="1"/>
  <c r="EB46" i="1"/>
  <c r="DC34" i="1"/>
  <c r="DG34" i="1"/>
  <c r="DK34" i="1"/>
  <c r="DO34" i="1"/>
  <c r="DS34" i="1"/>
  <c r="DW34" i="1"/>
  <c r="EA34" i="1"/>
  <c r="EE34" i="1"/>
  <c r="CY19" i="1"/>
  <c r="DD19" i="1"/>
  <c r="DH19" i="1"/>
  <c r="DL19" i="1"/>
  <c r="DP19" i="1"/>
  <c r="DT19" i="1"/>
  <c r="DX19" i="1"/>
  <c r="EB19" i="1"/>
  <c r="CY33" i="1"/>
  <c r="DD33" i="1"/>
  <c r="DH33" i="1"/>
  <c r="DL33" i="1"/>
  <c r="DP33" i="1"/>
  <c r="DT33" i="1"/>
  <c r="DX33" i="1"/>
  <c r="EB33" i="1"/>
  <c r="DA81" i="1"/>
  <c r="DE81" i="1"/>
  <c r="DI81" i="1"/>
  <c r="DM81" i="1"/>
  <c r="DQ81" i="1"/>
  <c r="DU81" i="1"/>
  <c r="DY81" i="1"/>
  <c r="DB96" i="1"/>
  <c r="DF96" i="1"/>
  <c r="DJ96" i="1"/>
  <c r="DN96" i="1"/>
  <c r="DR96" i="1"/>
  <c r="DW96" i="1"/>
  <c r="DC95" i="1"/>
  <c r="DH95" i="1"/>
  <c r="DM95" i="1"/>
  <c r="DS95" i="1"/>
  <c r="DX95" i="1"/>
  <c r="EC84" i="1"/>
  <c r="DY84" i="1"/>
  <c r="DU84" i="1"/>
  <c r="DQ84" i="1"/>
  <c r="DM84" i="1"/>
  <c r="DI84" i="1"/>
  <c r="DE84" i="1"/>
  <c r="DA84" i="1"/>
  <c r="EE84" i="1"/>
  <c r="EA84" i="1"/>
  <c r="DW84" i="1"/>
  <c r="DS84" i="1"/>
  <c r="DO84" i="1"/>
  <c r="DK84" i="1"/>
  <c r="DG84" i="1"/>
  <c r="DC84" i="1"/>
  <c r="DF84" i="1"/>
  <c r="DN84" i="1"/>
  <c r="DV84" i="1"/>
  <c r="ED84" i="1"/>
  <c r="EC44" i="1"/>
  <c r="DY44" i="1"/>
  <c r="DU44" i="1"/>
  <c r="DQ44" i="1"/>
  <c r="DM44" i="1"/>
  <c r="DI44" i="1"/>
  <c r="DE44" i="1"/>
  <c r="DA44" i="1"/>
  <c r="EE44" i="1"/>
  <c r="EA44" i="1"/>
  <c r="DW44" i="1"/>
  <c r="DS44" i="1"/>
  <c r="DO44" i="1"/>
  <c r="DK44" i="1"/>
  <c r="DG44" i="1"/>
  <c r="DC44" i="1"/>
  <c r="CY44" i="1"/>
  <c r="DH44" i="1"/>
  <c r="DP44" i="1"/>
  <c r="DX44" i="1"/>
  <c r="EF44" i="1"/>
  <c r="DB104" i="1"/>
  <c r="DJ104" i="1"/>
  <c r="DR104" i="1"/>
  <c r="DZ104" i="1"/>
  <c r="DH99" i="1"/>
  <c r="DM21" i="1"/>
  <c r="EF53" i="1"/>
  <c r="DM53" i="1"/>
  <c r="EF65" i="1"/>
  <c r="ED69" i="1"/>
  <c r="EE105" i="1"/>
  <c r="EF78" i="1"/>
  <c r="CY34" i="1"/>
  <c r="DD34" i="1"/>
  <c r="DH34" i="1"/>
  <c r="DL34" i="1"/>
  <c r="DP34" i="1"/>
  <c r="DT34" i="1"/>
  <c r="DX34" i="1"/>
  <c r="EB34" i="1"/>
  <c r="DA19" i="1"/>
  <c r="DE19" i="1"/>
  <c r="DI19" i="1"/>
  <c r="DM19" i="1"/>
  <c r="DQ19" i="1"/>
  <c r="DU19" i="1"/>
  <c r="DY19" i="1"/>
  <c r="DA33" i="1"/>
  <c r="DE33" i="1"/>
  <c r="DI33" i="1"/>
  <c r="DM33" i="1"/>
  <c r="DQ33" i="1"/>
  <c r="DU33" i="1"/>
  <c r="DY33" i="1"/>
  <c r="DB81" i="1"/>
  <c r="DF81" i="1"/>
  <c r="DJ81" i="1"/>
  <c r="DN81" i="1"/>
  <c r="DR81" i="1"/>
  <c r="DV81" i="1"/>
  <c r="DZ81" i="1"/>
  <c r="DC96" i="1"/>
  <c r="DG96" i="1"/>
  <c r="DK96" i="1"/>
  <c r="DO96" i="1"/>
  <c r="DS96" i="1"/>
  <c r="DX96" i="1"/>
  <c r="DD95" i="1"/>
  <c r="DI95" i="1"/>
  <c r="DO95" i="1"/>
  <c r="DT95" i="1"/>
  <c r="DY95" i="1"/>
  <c r="CY84" i="1"/>
  <c r="DH84" i="1"/>
  <c r="DP84" i="1"/>
  <c r="DX84" i="1"/>
  <c r="DB44" i="1"/>
  <c r="DJ44" i="1"/>
  <c r="DR44" i="1"/>
  <c r="DD104" i="1"/>
  <c r="DL104" i="1"/>
  <c r="DT104" i="1"/>
  <c r="DL99" i="1"/>
  <c r="DA21" i="1"/>
  <c r="EE53" i="1"/>
  <c r="EA53" i="1"/>
  <c r="DW53" i="1"/>
  <c r="DS53" i="1"/>
  <c r="DO53" i="1"/>
  <c r="DK53" i="1"/>
  <c r="DG53" i="1"/>
  <c r="DC53" i="1"/>
  <c r="ED53" i="1"/>
  <c r="DZ53" i="1"/>
  <c r="DV53" i="1"/>
  <c r="DR53" i="1"/>
  <c r="DN53" i="1"/>
  <c r="DJ53" i="1"/>
  <c r="DF53" i="1"/>
  <c r="DB53" i="1"/>
  <c r="DA53" i="1"/>
  <c r="DQ53" i="1"/>
  <c r="EE65" i="1"/>
  <c r="EA65" i="1"/>
  <c r="DW65" i="1"/>
  <c r="DS65" i="1"/>
  <c r="DO65" i="1"/>
  <c r="DK65" i="1"/>
  <c r="DG65" i="1"/>
  <c r="DC65" i="1"/>
  <c r="ED65" i="1"/>
  <c r="DZ65" i="1"/>
  <c r="DV65" i="1"/>
  <c r="DR65" i="1"/>
  <c r="DN65" i="1"/>
  <c r="DJ65" i="1"/>
  <c r="DF65" i="1"/>
  <c r="DB65" i="1"/>
  <c r="EC65" i="1"/>
  <c r="DY65" i="1"/>
  <c r="DU65" i="1"/>
  <c r="DQ65" i="1"/>
  <c r="DM65" i="1"/>
  <c r="DI65" i="1"/>
  <c r="DE65" i="1"/>
  <c r="DA65" i="1"/>
  <c r="EC78" i="1"/>
  <c r="EF107" i="1"/>
  <c r="EE41" i="1"/>
  <c r="EA41" i="1"/>
  <c r="DW41" i="1"/>
  <c r="DS41" i="1"/>
  <c r="DO41" i="1"/>
  <c r="DK41" i="1"/>
  <c r="DG41" i="1"/>
  <c r="DC41" i="1"/>
  <c r="EC41" i="1"/>
  <c r="DY41" i="1"/>
  <c r="DU41" i="1"/>
  <c r="DQ41" i="1"/>
  <c r="DM41" i="1"/>
  <c r="DI41" i="1"/>
  <c r="DE41" i="1"/>
  <c r="DA41" i="1"/>
  <c r="ED41" i="1"/>
  <c r="DV41" i="1"/>
  <c r="DN41" i="1"/>
  <c r="DF41" i="1"/>
  <c r="EB41" i="1"/>
  <c r="DT41" i="1"/>
  <c r="DL41" i="1"/>
  <c r="DD41" i="1"/>
  <c r="DZ41" i="1"/>
  <c r="DR41" i="1"/>
  <c r="DJ41" i="1"/>
  <c r="DB41" i="1"/>
  <c r="EF41" i="1"/>
  <c r="DX41" i="1"/>
  <c r="DP41" i="1"/>
  <c r="DH41" i="1"/>
  <c r="CY41" i="1"/>
  <c r="DW56" i="1"/>
  <c r="DG56" i="1"/>
  <c r="EE56" i="1"/>
  <c r="EA57" i="1"/>
  <c r="DK57" i="1"/>
  <c r="DW57" i="1"/>
  <c r="DG57" i="1"/>
  <c r="DS57" i="1"/>
  <c r="DC57" i="1"/>
  <c r="EE57" i="1"/>
  <c r="DW58" i="1"/>
  <c r="DS59" i="1"/>
  <c r="DC59" i="1"/>
  <c r="EA59" i="1"/>
  <c r="DK59" i="1"/>
  <c r="EE59" i="1"/>
  <c r="DK62" i="1"/>
  <c r="CY53" i="1"/>
  <c r="DD53" i="1"/>
  <c r="DH53" i="1"/>
  <c r="DL53" i="1"/>
  <c r="DP53" i="1"/>
  <c r="DT53" i="1"/>
  <c r="DX53" i="1"/>
  <c r="EB53" i="1"/>
  <c r="CY65" i="1"/>
  <c r="DD65" i="1"/>
  <c r="DH65" i="1"/>
  <c r="DL65" i="1"/>
  <c r="DP65" i="1"/>
  <c r="DT65" i="1"/>
  <c r="DX65" i="1"/>
  <c r="EB65" i="1"/>
  <c r="DA69" i="1"/>
  <c r="DE69" i="1"/>
  <c r="DI69" i="1"/>
  <c r="DM69" i="1"/>
  <c r="DQ69" i="1"/>
  <c r="DU69" i="1"/>
  <c r="DY69" i="1"/>
  <c r="EC69" i="1"/>
  <c r="CY61" i="1"/>
  <c r="DD61" i="1"/>
  <c r="DH61" i="1"/>
  <c r="DL61" i="1"/>
  <c r="DP61" i="1"/>
  <c r="DT61" i="1"/>
  <c r="DX61" i="1"/>
  <c r="EB61" i="1"/>
  <c r="DB105" i="1"/>
  <c r="DF105" i="1"/>
  <c r="DJ105" i="1"/>
  <c r="DN105" i="1"/>
  <c r="DR105" i="1"/>
  <c r="DV105" i="1"/>
  <c r="DZ105" i="1"/>
  <c r="ED105" i="1"/>
  <c r="DB78" i="1"/>
  <c r="DF78" i="1"/>
  <c r="DJ78" i="1"/>
  <c r="DN78" i="1"/>
  <c r="DR78" i="1"/>
  <c r="DV78" i="1"/>
  <c r="DZ78" i="1"/>
  <c r="ED78" i="1"/>
  <c r="DA35" i="1"/>
  <c r="DE35" i="1"/>
  <c r="DI35" i="1"/>
  <c r="DM35" i="1"/>
  <c r="DQ35" i="1"/>
  <c r="DU35" i="1"/>
  <c r="DY35" i="1"/>
  <c r="EC35" i="1"/>
  <c r="DA107" i="1"/>
  <c r="DE107" i="1"/>
  <c r="DI107" i="1"/>
  <c r="DM107" i="1"/>
  <c r="DQ107" i="1"/>
  <c r="DU107" i="1"/>
  <c r="DY107" i="1"/>
  <c r="EC107" i="1"/>
  <c r="ED56" i="1"/>
  <c r="DC56" i="1"/>
  <c r="DS56" i="1"/>
  <c r="DO57" i="1"/>
  <c r="DK58" i="1"/>
  <c r="EA58" i="1"/>
  <c r="EC59" i="1"/>
  <c r="DG59" i="1"/>
  <c r="DW59" i="1"/>
  <c r="ED62" i="1"/>
  <c r="DC62" i="1"/>
  <c r="DB69" i="1"/>
  <c r="DF69" i="1"/>
  <c r="DJ69" i="1"/>
  <c r="DN69" i="1"/>
  <c r="DR69" i="1"/>
  <c r="DV69" i="1"/>
  <c r="DZ69" i="1"/>
  <c r="DA61" i="1"/>
  <c r="DE61" i="1"/>
  <c r="DI61" i="1"/>
  <c r="DM61" i="1"/>
  <c r="DQ61" i="1"/>
  <c r="DU61" i="1"/>
  <c r="DY61" i="1"/>
  <c r="EC61" i="1"/>
  <c r="DC105" i="1"/>
  <c r="DG105" i="1"/>
  <c r="DK105" i="1"/>
  <c r="DO105" i="1"/>
  <c r="DS105" i="1"/>
  <c r="DW105" i="1"/>
  <c r="EA105" i="1"/>
  <c r="DC78" i="1"/>
  <c r="DG78" i="1"/>
  <c r="DK78" i="1"/>
  <c r="DO78" i="1"/>
  <c r="DS78" i="1"/>
  <c r="DW78" i="1"/>
  <c r="EA78" i="1"/>
  <c r="DB35" i="1"/>
  <c r="DF35" i="1"/>
  <c r="DJ35" i="1"/>
  <c r="DN35" i="1"/>
  <c r="DR35" i="1"/>
  <c r="DV35" i="1"/>
  <c r="DZ35" i="1"/>
  <c r="DB107" i="1"/>
  <c r="DF107" i="1"/>
  <c r="DJ107" i="1"/>
  <c r="DN107" i="1"/>
  <c r="DR107" i="1"/>
  <c r="DV107" i="1"/>
  <c r="DZ107" i="1"/>
  <c r="EC56" i="1"/>
  <c r="ED57" i="1"/>
  <c r="DO58" i="1"/>
  <c r="EE58" i="1"/>
  <c r="EC62" i="1"/>
  <c r="DC69" i="1"/>
  <c r="DG69" i="1"/>
  <c r="DK69" i="1"/>
  <c r="DO69" i="1"/>
  <c r="DS69" i="1"/>
  <c r="DW69" i="1"/>
  <c r="EA69" i="1"/>
  <c r="EE69" i="1"/>
  <c r="DB61" i="1"/>
  <c r="DF61" i="1"/>
  <c r="DJ61" i="1"/>
  <c r="DN61" i="1"/>
  <c r="DR61" i="1"/>
  <c r="DV61" i="1"/>
  <c r="DZ61" i="1"/>
  <c r="ED61" i="1"/>
  <c r="CY105" i="1"/>
  <c r="DD105" i="1"/>
  <c r="DH105" i="1"/>
  <c r="DL105" i="1"/>
  <c r="DP105" i="1"/>
  <c r="DT105" i="1"/>
  <c r="DX105" i="1"/>
  <c r="EB105" i="1"/>
  <c r="CY78" i="1"/>
  <c r="DD78" i="1"/>
  <c r="DH78" i="1"/>
  <c r="DL78" i="1"/>
  <c r="DP78" i="1"/>
  <c r="DT78" i="1"/>
  <c r="DX78" i="1"/>
  <c r="EB78" i="1"/>
  <c r="DC35" i="1"/>
  <c r="DG35" i="1"/>
  <c r="DK35" i="1"/>
  <c r="DO35" i="1"/>
  <c r="DS35" i="1"/>
  <c r="DW35" i="1"/>
  <c r="EA35" i="1"/>
  <c r="EE35" i="1"/>
  <c r="DC107" i="1"/>
  <c r="DG107" i="1"/>
  <c r="DK107" i="1"/>
  <c r="DO107" i="1"/>
  <c r="DS107" i="1"/>
  <c r="DW107" i="1"/>
  <c r="EA107" i="1"/>
  <c r="EE107" i="1"/>
  <c r="DK56" i="1"/>
  <c r="EA56" i="1"/>
  <c r="EC57" i="1"/>
  <c r="ED58" i="1"/>
  <c r="DC58" i="1"/>
  <c r="DS58" i="1"/>
  <c r="DO59" i="1"/>
  <c r="CY69" i="1"/>
  <c r="DD69" i="1"/>
  <c r="DH69" i="1"/>
  <c r="DL69" i="1"/>
  <c r="DP69" i="1"/>
  <c r="DT69" i="1"/>
  <c r="DX69" i="1"/>
  <c r="EB69" i="1"/>
  <c r="DC61" i="1"/>
  <c r="DG61" i="1"/>
  <c r="DK61" i="1"/>
  <c r="DO61" i="1"/>
  <c r="DS61" i="1"/>
  <c r="DW61" i="1"/>
  <c r="EA61" i="1"/>
  <c r="DA105" i="1"/>
  <c r="DE105" i="1"/>
  <c r="DI105" i="1"/>
  <c r="DM105" i="1"/>
  <c r="DQ105" i="1"/>
  <c r="DU105" i="1"/>
  <c r="DY105" i="1"/>
  <c r="DA78" i="1"/>
  <c r="DE78" i="1"/>
  <c r="DI78" i="1"/>
  <c r="DM78" i="1"/>
  <c r="DQ78" i="1"/>
  <c r="DU78" i="1"/>
  <c r="DY78" i="1"/>
  <c r="CY35" i="1"/>
  <c r="DD35" i="1"/>
  <c r="DH35" i="1"/>
  <c r="DL35" i="1"/>
  <c r="DP35" i="1"/>
  <c r="DT35" i="1"/>
  <c r="DX35" i="1"/>
  <c r="EB35" i="1"/>
  <c r="CY107" i="1"/>
  <c r="DD107" i="1"/>
  <c r="DH107" i="1"/>
  <c r="DL107" i="1"/>
  <c r="DP107" i="1"/>
  <c r="DT107" i="1"/>
  <c r="DX107" i="1"/>
  <c r="EB107" i="1"/>
  <c r="DO56" i="1"/>
  <c r="EC58" i="1"/>
  <c r="DG58" i="1"/>
  <c r="ED59" i="1"/>
  <c r="EE62" i="1"/>
  <c r="EA62" i="1"/>
  <c r="DW62" i="1"/>
  <c r="DS62" i="1"/>
  <c r="DO62" i="1"/>
  <c r="EB52" i="1"/>
  <c r="CY56" i="1"/>
  <c r="DD56" i="1"/>
  <c r="DH56" i="1"/>
  <c r="DL56" i="1"/>
  <c r="DP56" i="1"/>
  <c r="DT56" i="1"/>
  <c r="DX56" i="1"/>
  <c r="EB56" i="1"/>
  <c r="EF56" i="1"/>
  <c r="CY57" i="1"/>
  <c r="DD57" i="1"/>
  <c r="DH57" i="1"/>
  <c r="DL57" i="1"/>
  <c r="DP57" i="1"/>
  <c r="DT57" i="1"/>
  <c r="DX57" i="1"/>
  <c r="EB57" i="1"/>
  <c r="EF57" i="1"/>
  <c r="CY58" i="1"/>
  <c r="DD58" i="1"/>
  <c r="DH58" i="1"/>
  <c r="DL58" i="1"/>
  <c r="DP58" i="1"/>
  <c r="DT58" i="1"/>
  <c r="DX58" i="1"/>
  <c r="EB58" i="1"/>
  <c r="EF58" i="1"/>
  <c r="CY59" i="1"/>
  <c r="DD59" i="1"/>
  <c r="DH59" i="1"/>
  <c r="DL59" i="1"/>
  <c r="DP59" i="1"/>
  <c r="DT59" i="1"/>
  <c r="DX59" i="1"/>
  <c r="EB59" i="1"/>
  <c r="EF59" i="1"/>
  <c r="CY62" i="1"/>
  <c r="DD62" i="1"/>
  <c r="DH62" i="1"/>
  <c r="DL62" i="1"/>
  <c r="DP62" i="1"/>
  <c r="DT62" i="1"/>
  <c r="DX62" i="1"/>
  <c r="EB62" i="1"/>
  <c r="EF62" i="1"/>
  <c r="EE52" i="1"/>
  <c r="EA52" i="1"/>
  <c r="DW52" i="1"/>
  <c r="DS52" i="1"/>
  <c r="DO52" i="1"/>
  <c r="DK52" i="1"/>
  <c r="ED52" i="1"/>
  <c r="DZ52" i="1"/>
  <c r="DV52" i="1"/>
  <c r="DR52" i="1"/>
  <c r="DN52" i="1"/>
  <c r="CY52" i="1"/>
  <c r="DD52" i="1"/>
  <c r="DH52" i="1"/>
  <c r="DM52" i="1"/>
  <c r="DU52" i="1"/>
  <c r="EC52" i="1"/>
  <c r="EE39" i="1"/>
  <c r="EA39" i="1"/>
  <c r="DW39" i="1"/>
  <c r="DS39" i="1"/>
  <c r="DO39" i="1"/>
  <c r="DK39" i="1"/>
  <c r="DG39" i="1"/>
  <c r="DC39" i="1"/>
  <c r="ED39" i="1"/>
  <c r="DZ39" i="1"/>
  <c r="DV39" i="1"/>
  <c r="DR39" i="1"/>
  <c r="DN39" i="1"/>
  <c r="DJ39" i="1"/>
  <c r="DF39" i="1"/>
  <c r="DB39" i="1"/>
  <c r="DA39" i="1"/>
  <c r="DI39" i="1"/>
  <c r="DQ39" i="1"/>
  <c r="DY39" i="1"/>
  <c r="DE25" i="1"/>
  <c r="DM25" i="1"/>
  <c r="DU25" i="1"/>
  <c r="EC25" i="1"/>
  <c r="EE54" i="1"/>
  <c r="EA54" i="1"/>
  <c r="DW54" i="1"/>
  <c r="DS54" i="1"/>
  <c r="DO54" i="1"/>
  <c r="DK54" i="1"/>
  <c r="DG54" i="1"/>
  <c r="DC54" i="1"/>
  <c r="ED54" i="1"/>
  <c r="DZ54" i="1"/>
  <c r="DV54" i="1"/>
  <c r="DR54" i="1"/>
  <c r="DN54" i="1"/>
  <c r="DJ54" i="1"/>
  <c r="DF54" i="1"/>
  <c r="DB54" i="1"/>
  <c r="DA54" i="1"/>
  <c r="DI54" i="1"/>
  <c r="DQ54" i="1"/>
  <c r="DY54" i="1"/>
  <c r="DE66" i="1"/>
  <c r="DM66" i="1"/>
  <c r="DU66" i="1"/>
  <c r="EC66" i="1"/>
  <c r="EE67" i="1"/>
  <c r="EA67" i="1"/>
  <c r="DW67" i="1"/>
  <c r="DS67" i="1"/>
  <c r="DO67" i="1"/>
  <c r="DK67" i="1"/>
  <c r="DG67" i="1"/>
  <c r="DC67" i="1"/>
  <c r="ED67" i="1"/>
  <c r="DZ67" i="1"/>
  <c r="DV67" i="1"/>
  <c r="DR67" i="1"/>
  <c r="DN67" i="1"/>
  <c r="DJ67" i="1"/>
  <c r="DF67" i="1"/>
  <c r="DB67" i="1"/>
  <c r="DA67" i="1"/>
  <c r="DI67" i="1"/>
  <c r="DQ67" i="1"/>
  <c r="DY67" i="1"/>
  <c r="DE68" i="1"/>
  <c r="DM68" i="1"/>
  <c r="DU68" i="1"/>
  <c r="EC68" i="1"/>
  <c r="EE72" i="1"/>
  <c r="EA72" i="1"/>
  <c r="DW72" i="1"/>
  <c r="DS72" i="1"/>
  <c r="DO72" i="1"/>
  <c r="DK72" i="1"/>
  <c r="DG72" i="1"/>
  <c r="DC72" i="1"/>
  <c r="ED72" i="1"/>
  <c r="DZ72" i="1"/>
  <c r="DV72" i="1"/>
  <c r="DR72" i="1"/>
  <c r="DN72" i="1"/>
  <c r="DJ72" i="1"/>
  <c r="DF72" i="1"/>
  <c r="DB72" i="1"/>
  <c r="DE72" i="1"/>
  <c r="DM72" i="1"/>
  <c r="DU72" i="1"/>
  <c r="EC72" i="1"/>
  <c r="EE70" i="1"/>
  <c r="EA70" i="1"/>
  <c r="DW70" i="1"/>
  <c r="DS70" i="1"/>
  <c r="DO70" i="1"/>
  <c r="DK70" i="1"/>
  <c r="DG70" i="1"/>
  <c r="DC70" i="1"/>
  <c r="ED70" i="1"/>
  <c r="DZ70" i="1"/>
  <c r="DV70" i="1"/>
  <c r="DR70" i="1"/>
  <c r="DN70" i="1"/>
  <c r="DJ70" i="1"/>
  <c r="DF70" i="1"/>
  <c r="DB70" i="1"/>
  <c r="DD70" i="1"/>
  <c r="DL70" i="1"/>
  <c r="DT70" i="1"/>
  <c r="EB70" i="1"/>
  <c r="CY71" i="1"/>
  <c r="DH71" i="1"/>
  <c r="DP71" i="1"/>
  <c r="DX71" i="1"/>
  <c r="DD73" i="1"/>
  <c r="DL73" i="1"/>
  <c r="DT73" i="1"/>
  <c r="EB73" i="1"/>
  <c r="CY74" i="1"/>
  <c r="DH74" i="1"/>
  <c r="DP74" i="1"/>
  <c r="DX74" i="1"/>
  <c r="DD75" i="1"/>
  <c r="DL75" i="1"/>
  <c r="DT75" i="1"/>
  <c r="EB75" i="1"/>
  <c r="DA76" i="1"/>
  <c r="DG79" i="1"/>
  <c r="EC82" i="1"/>
  <c r="EE55" i="1"/>
  <c r="EA55" i="1"/>
  <c r="DW55" i="1"/>
  <c r="DS55" i="1"/>
  <c r="DO55" i="1"/>
  <c r="DK55" i="1"/>
  <c r="DG55" i="1"/>
  <c r="DC55" i="1"/>
  <c r="EF55" i="1"/>
  <c r="DZ55" i="1"/>
  <c r="DU55" i="1"/>
  <c r="DP55" i="1"/>
  <c r="DJ55" i="1"/>
  <c r="DE55" i="1"/>
  <c r="CY55" i="1"/>
  <c r="EC55" i="1"/>
  <c r="DV55" i="1"/>
  <c r="DN55" i="1"/>
  <c r="DH55" i="1"/>
  <c r="DA55" i="1"/>
  <c r="EB55" i="1"/>
  <c r="DT55" i="1"/>
  <c r="DM55" i="1"/>
  <c r="DF55" i="1"/>
  <c r="DY55" i="1"/>
  <c r="DR55" i="1"/>
  <c r="DL55" i="1"/>
  <c r="DD55" i="1"/>
  <c r="DI55" i="1"/>
  <c r="DP86" i="1"/>
  <c r="DY89" i="1"/>
  <c r="DA56" i="1"/>
  <c r="DE56" i="1"/>
  <c r="DI56" i="1"/>
  <c r="DM56" i="1"/>
  <c r="DQ56" i="1"/>
  <c r="DU56" i="1"/>
  <c r="DY56" i="1"/>
  <c r="DA57" i="1"/>
  <c r="DE57" i="1"/>
  <c r="DI57" i="1"/>
  <c r="DM57" i="1"/>
  <c r="DQ57" i="1"/>
  <c r="DU57" i="1"/>
  <c r="DY57" i="1"/>
  <c r="DA58" i="1"/>
  <c r="DE58" i="1"/>
  <c r="DI58" i="1"/>
  <c r="DM58" i="1"/>
  <c r="DQ58" i="1"/>
  <c r="DU58" i="1"/>
  <c r="DY58" i="1"/>
  <c r="DA59" i="1"/>
  <c r="DE59" i="1"/>
  <c r="DI59" i="1"/>
  <c r="DM59" i="1"/>
  <c r="DQ59" i="1"/>
  <c r="DU59" i="1"/>
  <c r="DY59" i="1"/>
  <c r="DA62" i="1"/>
  <c r="DE62" i="1"/>
  <c r="DI62" i="1"/>
  <c r="DM62" i="1"/>
  <c r="DQ62" i="1"/>
  <c r="DU62" i="1"/>
  <c r="DY62" i="1"/>
  <c r="DA52" i="1"/>
  <c r="DE52" i="1"/>
  <c r="DI52" i="1"/>
  <c r="DP52" i="1"/>
  <c r="DX52" i="1"/>
  <c r="DD39" i="1"/>
  <c r="DL39" i="1"/>
  <c r="DT39" i="1"/>
  <c r="CY25" i="1"/>
  <c r="DH25" i="1"/>
  <c r="DP25" i="1"/>
  <c r="DX25" i="1"/>
  <c r="EF25" i="1"/>
  <c r="DD54" i="1"/>
  <c r="DL54" i="1"/>
  <c r="DT54" i="1"/>
  <c r="CY66" i="1"/>
  <c r="DH66" i="1"/>
  <c r="DP66" i="1"/>
  <c r="DX66" i="1"/>
  <c r="EF66" i="1"/>
  <c r="DD67" i="1"/>
  <c r="DL67" i="1"/>
  <c r="DT67" i="1"/>
  <c r="EB67" i="1"/>
  <c r="CY68" i="1"/>
  <c r="DH68" i="1"/>
  <c r="DP68" i="1"/>
  <c r="DX68" i="1"/>
  <c r="EF68" i="1"/>
  <c r="CY72" i="1"/>
  <c r="DH72" i="1"/>
  <c r="DP72" i="1"/>
  <c r="DX72" i="1"/>
  <c r="EF72" i="1"/>
  <c r="DE70" i="1"/>
  <c r="DM70" i="1"/>
  <c r="DU70" i="1"/>
  <c r="EC70" i="1"/>
  <c r="EE71" i="1"/>
  <c r="EA71" i="1"/>
  <c r="DW71" i="1"/>
  <c r="DS71" i="1"/>
  <c r="DO71" i="1"/>
  <c r="DK71" i="1"/>
  <c r="DG71" i="1"/>
  <c r="DC71" i="1"/>
  <c r="ED71" i="1"/>
  <c r="DZ71" i="1"/>
  <c r="DV71" i="1"/>
  <c r="DR71" i="1"/>
  <c r="DN71" i="1"/>
  <c r="DJ71" i="1"/>
  <c r="DF71" i="1"/>
  <c r="DB71" i="1"/>
  <c r="DA71" i="1"/>
  <c r="DI71" i="1"/>
  <c r="DQ71" i="1"/>
  <c r="DY71" i="1"/>
  <c r="DE73" i="1"/>
  <c r="DM73" i="1"/>
  <c r="DU73" i="1"/>
  <c r="EC73" i="1"/>
  <c r="EE74" i="1"/>
  <c r="EA74" i="1"/>
  <c r="DW74" i="1"/>
  <c r="DS74" i="1"/>
  <c r="DO74" i="1"/>
  <c r="DK74" i="1"/>
  <c r="DG74" i="1"/>
  <c r="DC74" i="1"/>
  <c r="ED74" i="1"/>
  <c r="DZ74" i="1"/>
  <c r="DV74" i="1"/>
  <c r="DR74" i="1"/>
  <c r="DN74" i="1"/>
  <c r="DJ74" i="1"/>
  <c r="DF74" i="1"/>
  <c r="DB74" i="1"/>
  <c r="DA74" i="1"/>
  <c r="DI74" i="1"/>
  <c r="DQ74" i="1"/>
  <c r="DY74" i="1"/>
  <c r="DE75" i="1"/>
  <c r="DM75" i="1"/>
  <c r="DU75" i="1"/>
  <c r="EC75" i="1"/>
  <c r="EF76" i="1"/>
  <c r="EB76" i="1"/>
  <c r="DX76" i="1"/>
  <c r="DT76" i="1"/>
  <c r="DP76" i="1"/>
  <c r="DL76" i="1"/>
  <c r="DH76" i="1"/>
  <c r="DD76" i="1"/>
  <c r="CY76" i="1"/>
  <c r="EE76" i="1"/>
  <c r="DZ76" i="1"/>
  <c r="DU76" i="1"/>
  <c r="DO76" i="1"/>
  <c r="DJ76" i="1"/>
  <c r="DE76" i="1"/>
  <c r="ED76" i="1"/>
  <c r="DY76" i="1"/>
  <c r="DS76" i="1"/>
  <c r="DN76" i="1"/>
  <c r="DI76" i="1"/>
  <c r="DC76" i="1"/>
  <c r="EC76" i="1"/>
  <c r="DW76" i="1"/>
  <c r="DR76" i="1"/>
  <c r="DM76" i="1"/>
  <c r="DG76" i="1"/>
  <c r="DB76" i="1"/>
  <c r="DF76" i="1"/>
  <c r="EA76" i="1"/>
  <c r="EA79" i="1"/>
  <c r="DV79" i="1"/>
  <c r="DQ79" i="1"/>
  <c r="DK79" i="1"/>
  <c r="DF79" i="1"/>
  <c r="DA79" i="1"/>
  <c r="EE79" i="1"/>
  <c r="DZ79" i="1"/>
  <c r="DU79" i="1"/>
  <c r="DO79" i="1"/>
  <c r="DJ79" i="1"/>
  <c r="DE79" i="1"/>
  <c r="ED79" i="1"/>
  <c r="DY79" i="1"/>
  <c r="DS79" i="1"/>
  <c r="DN79" i="1"/>
  <c r="DI79" i="1"/>
  <c r="DC79" i="1"/>
  <c r="DM79" i="1"/>
  <c r="DU82" i="1"/>
  <c r="DM82" i="1"/>
  <c r="DF82" i="1"/>
  <c r="DA82" i="1"/>
  <c r="DZ82" i="1"/>
  <c r="DR82" i="1"/>
  <c r="DL82" i="1"/>
  <c r="DE82" i="1"/>
  <c r="DX82" i="1"/>
  <c r="DV86" i="1"/>
  <c r="DX90" i="1"/>
  <c r="DM90" i="1"/>
  <c r="DB90" i="1"/>
  <c r="CY90" i="1"/>
  <c r="EA93" i="1"/>
  <c r="DC93" i="1"/>
  <c r="DO93" i="1"/>
  <c r="EE93" i="1"/>
  <c r="DK93" i="1"/>
  <c r="DB56" i="1"/>
  <c r="DF56" i="1"/>
  <c r="DJ56" i="1"/>
  <c r="DN56" i="1"/>
  <c r="DR56" i="1"/>
  <c r="DV56" i="1"/>
  <c r="DZ56" i="1"/>
  <c r="DB57" i="1"/>
  <c r="DF57" i="1"/>
  <c r="DJ57" i="1"/>
  <c r="DN57" i="1"/>
  <c r="DR57" i="1"/>
  <c r="DV57" i="1"/>
  <c r="DZ57" i="1"/>
  <c r="DB58" i="1"/>
  <c r="DF58" i="1"/>
  <c r="DJ58" i="1"/>
  <c r="DN58" i="1"/>
  <c r="DR58" i="1"/>
  <c r="DV58" i="1"/>
  <c r="DZ58" i="1"/>
  <c r="DB59" i="1"/>
  <c r="DF59" i="1"/>
  <c r="DJ59" i="1"/>
  <c r="DN59" i="1"/>
  <c r="DR59" i="1"/>
  <c r="DV59" i="1"/>
  <c r="DZ59" i="1"/>
  <c r="DB62" i="1"/>
  <c r="DF62" i="1"/>
  <c r="DJ62" i="1"/>
  <c r="DN62" i="1"/>
  <c r="DR62" i="1"/>
  <c r="DV62" i="1"/>
  <c r="DZ62" i="1"/>
  <c r="DB52" i="1"/>
  <c r="DF52" i="1"/>
  <c r="DJ52" i="1"/>
  <c r="DQ52" i="1"/>
  <c r="DY52" i="1"/>
  <c r="DE39" i="1"/>
  <c r="DM39" i="1"/>
  <c r="DU39" i="1"/>
  <c r="EC39" i="1"/>
  <c r="EE25" i="1"/>
  <c r="EA25" i="1"/>
  <c r="DW25" i="1"/>
  <c r="DS25" i="1"/>
  <c r="DO25" i="1"/>
  <c r="DK25" i="1"/>
  <c r="DG25" i="1"/>
  <c r="DC25" i="1"/>
  <c r="ED25" i="1"/>
  <c r="DZ25" i="1"/>
  <c r="DV25" i="1"/>
  <c r="DR25" i="1"/>
  <c r="DN25" i="1"/>
  <c r="DJ25" i="1"/>
  <c r="DF25" i="1"/>
  <c r="DB25" i="1"/>
  <c r="DA25" i="1"/>
  <c r="DI25" i="1"/>
  <c r="DQ25" i="1"/>
  <c r="DY25" i="1"/>
  <c r="DE54" i="1"/>
  <c r="DM54" i="1"/>
  <c r="DU54" i="1"/>
  <c r="EC54" i="1"/>
  <c r="EE66" i="1"/>
  <c r="EA66" i="1"/>
  <c r="DW66" i="1"/>
  <c r="DS66" i="1"/>
  <c r="DO66" i="1"/>
  <c r="DK66" i="1"/>
  <c r="DG66" i="1"/>
  <c r="DC66" i="1"/>
  <c r="ED66" i="1"/>
  <c r="DZ66" i="1"/>
  <c r="DV66" i="1"/>
  <c r="DR66" i="1"/>
  <c r="DN66" i="1"/>
  <c r="DJ66" i="1"/>
  <c r="DF66" i="1"/>
  <c r="DB66" i="1"/>
  <c r="DA66" i="1"/>
  <c r="DI66" i="1"/>
  <c r="DQ66" i="1"/>
  <c r="DY66" i="1"/>
  <c r="DE67" i="1"/>
  <c r="DM67" i="1"/>
  <c r="DU67" i="1"/>
  <c r="EC67" i="1"/>
  <c r="EE68" i="1"/>
  <c r="EA68" i="1"/>
  <c r="DW68" i="1"/>
  <c r="DS68" i="1"/>
  <c r="DO68" i="1"/>
  <c r="DK68" i="1"/>
  <c r="DG68" i="1"/>
  <c r="DC68" i="1"/>
  <c r="ED68" i="1"/>
  <c r="DZ68" i="1"/>
  <c r="DV68" i="1"/>
  <c r="DR68" i="1"/>
  <c r="DN68" i="1"/>
  <c r="DJ68" i="1"/>
  <c r="DF68" i="1"/>
  <c r="DB68" i="1"/>
  <c r="DA68" i="1"/>
  <c r="DI68" i="1"/>
  <c r="DQ68" i="1"/>
  <c r="DY68" i="1"/>
  <c r="DA72" i="1"/>
  <c r="DI72" i="1"/>
  <c r="DQ72" i="1"/>
  <c r="DY72" i="1"/>
  <c r="CY70" i="1"/>
  <c r="DH70" i="1"/>
  <c r="DP70" i="1"/>
  <c r="DX70" i="1"/>
  <c r="EF70" i="1"/>
  <c r="DD71" i="1"/>
  <c r="DL71" i="1"/>
  <c r="DT71" i="1"/>
  <c r="EB71" i="1"/>
  <c r="CY73" i="1"/>
  <c r="DH73" i="1"/>
  <c r="DP73" i="1"/>
  <c r="DX73" i="1"/>
  <c r="DD74" i="1"/>
  <c r="DL74" i="1"/>
  <c r="DT74" i="1"/>
  <c r="EB74" i="1"/>
  <c r="CY75" i="1"/>
  <c r="DH75" i="1"/>
  <c r="DP75" i="1"/>
  <c r="DX75" i="1"/>
  <c r="DK76" i="1"/>
  <c r="DR79" i="1"/>
  <c r="DC82" i="1"/>
  <c r="EF82" i="1"/>
  <c r="DX55" i="1"/>
  <c r="EE85" i="1"/>
  <c r="EA85" i="1"/>
  <c r="DW85" i="1"/>
  <c r="DS85" i="1"/>
  <c r="DO85" i="1"/>
  <c r="DK85" i="1"/>
  <c r="DG85" i="1"/>
  <c r="DC85" i="1"/>
  <c r="EC85" i="1"/>
  <c r="DX85" i="1"/>
  <c r="DR85" i="1"/>
  <c r="DM85" i="1"/>
  <c r="DH85" i="1"/>
  <c r="DB85" i="1"/>
  <c r="EB85" i="1"/>
  <c r="DU85" i="1"/>
  <c r="DN85" i="1"/>
  <c r="DF85" i="1"/>
  <c r="CY85" i="1"/>
  <c r="DZ85" i="1"/>
  <c r="DT85" i="1"/>
  <c r="DL85" i="1"/>
  <c r="DE85" i="1"/>
  <c r="EF85" i="1"/>
  <c r="DY85" i="1"/>
  <c r="DQ85" i="1"/>
  <c r="DJ85" i="1"/>
  <c r="DD85" i="1"/>
  <c r="DI85" i="1"/>
  <c r="DA86" i="1"/>
  <c r="DJ90" i="1"/>
  <c r="DC52" i="1"/>
  <c r="DG52" i="1"/>
  <c r="DL52" i="1"/>
  <c r="DT52" i="1"/>
  <c r="CY39" i="1"/>
  <c r="DH39" i="1"/>
  <c r="DP39" i="1"/>
  <c r="DX39" i="1"/>
  <c r="DD25" i="1"/>
  <c r="DL25" i="1"/>
  <c r="DT25" i="1"/>
  <c r="CY54" i="1"/>
  <c r="DH54" i="1"/>
  <c r="DP54" i="1"/>
  <c r="DX54" i="1"/>
  <c r="DD66" i="1"/>
  <c r="DL66" i="1"/>
  <c r="DT66" i="1"/>
  <c r="CY67" i="1"/>
  <c r="DP67" i="1"/>
  <c r="DX67" i="1"/>
  <c r="DD68" i="1"/>
  <c r="DL68" i="1"/>
  <c r="DT68" i="1"/>
  <c r="DD72" i="1"/>
  <c r="DL72" i="1"/>
  <c r="DT72" i="1"/>
  <c r="DA70" i="1"/>
  <c r="DI70" i="1"/>
  <c r="DQ70" i="1"/>
  <c r="DE71" i="1"/>
  <c r="DM71" i="1"/>
  <c r="DU71" i="1"/>
  <c r="EC71" i="1"/>
  <c r="EE73" i="1"/>
  <c r="EA73" i="1"/>
  <c r="DW73" i="1"/>
  <c r="DS73" i="1"/>
  <c r="DO73" i="1"/>
  <c r="DK73" i="1"/>
  <c r="DG73" i="1"/>
  <c r="DC73" i="1"/>
  <c r="ED73" i="1"/>
  <c r="DZ73" i="1"/>
  <c r="DV73" i="1"/>
  <c r="DR73" i="1"/>
  <c r="DN73" i="1"/>
  <c r="DJ73" i="1"/>
  <c r="DF73" i="1"/>
  <c r="DB73" i="1"/>
  <c r="DA73" i="1"/>
  <c r="DI73" i="1"/>
  <c r="DQ73" i="1"/>
  <c r="DY73" i="1"/>
  <c r="DE74" i="1"/>
  <c r="DM74" i="1"/>
  <c r="DU74" i="1"/>
  <c r="EC74" i="1"/>
  <c r="EE75" i="1"/>
  <c r="EA75" i="1"/>
  <c r="DW75" i="1"/>
  <c r="DS75" i="1"/>
  <c r="DO75" i="1"/>
  <c r="DK75" i="1"/>
  <c r="DG75" i="1"/>
  <c r="DC75" i="1"/>
  <c r="ED75" i="1"/>
  <c r="DZ75" i="1"/>
  <c r="DV75" i="1"/>
  <c r="DR75" i="1"/>
  <c r="DN75" i="1"/>
  <c r="DJ75" i="1"/>
  <c r="DF75" i="1"/>
  <c r="DB75" i="1"/>
  <c r="DA75" i="1"/>
  <c r="DI75" i="1"/>
  <c r="DQ75" i="1"/>
  <c r="DY75" i="1"/>
  <c r="DQ76" i="1"/>
  <c r="DW79" i="1"/>
  <c r="EE86" i="1"/>
  <c r="EA86" i="1"/>
  <c r="DW86" i="1"/>
  <c r="DS86" i="1"/>
  <c r="DO86" i="1"/>
  <c r="DK86" i="1"/>
  <c r="DG86" i="1"/>
  <c r="DC86" i="1"/>
  <c r="ED86" i="1"/>
  <c r="DY86" i="1"/>
  <c r="DT86" i="1"/>
  <c r="DN86" i="1"/>
  <c r="DI86" i="1"/>
  <c r="DD86" i="1"/>
  <c r="EB86" i="1"/>
  <c r="DU86" i="1"/>
  <c r="DM86" i="1"/>
  <c r="DF86" i="1"/>
  <c r="CY86" i="1"/>
  <c r="DZ86" i="1"/>
  <c r="DR86" i="1"/>
  <c r="DL86" i="1"/>
  <c r="DE86" i="1"/>
  <c r="EF86" i="1"/>
  <c r="DX86" i="1"/>
  <c r="DQ86" i="1"/>
  <c r="DJ86" i="1"/>
  <c r="DB86" i="1"/>
  <c r="DH86" i="1"/>
  <c r="EE89" i="1"/>
  <c r="EA89" i="1"/>
  <c r="DW89" i="1"/>
  <c r="DS89" i="1"/>
  <c r="DO89" i="1"/>
  <c r="DK89" i="1"/>
  <c r="DG89" i="1"/>
  <c r="DC89" i="1"/>
  <c r="EC89" i="1"/>
  <c r="DX89" i="1"/>
  <c r="DR89" i="1"/>
  <c r="DM89" i="1"/>
  <c r="DH89" i="1"/>
  <c r="DB89" i="1"/>
  <c r="EF89" i="1"/>
  <c r="DZ89" i="1"/>
  <c r="DU89" i="1"/>
  <c r="DP89" i="1"/>
  <c r="DJ89" i="1"/>
  <c r="DE89" i="1"/>
  <c r="CY89" i="1"/>
  <c r="DV89" i="1"/>
  <c r="DL89" i="1"/>
  <c r="DA89" i="1"/>
  <c r="ED89" i="1"/>
  <c r="DT89" i="1"/>
  <c r="DI89" i="1"/>
  <c r="EB89" i="1"/>
  <c r="DQ89" i="1"/>
  <c r="DF89" i="1"/>
  <c r="DN89" i="1"/>
  <c r="DU90" i="1"/>
  <c r="DD83" i="1"/>
  <c r="DJ83" i="1"/>
  <c r="DR83" i="1"/>
  <c r="DY83" i="1"/>
  <c r="EF83" i="1"/>
  <c r="EE87" i="1"/>
  <c r="EA87" i="1"/>
  <c r="DW87" i="1"/>
  <c r="DS87" i="1"/>
  <c r="DO87" i="1"/>
  <c r="DK87" i="1"/>
  <c r="DG87" i="1"/>
  <c r="DC87" i="1"/>
  <c r="EF87" i="1"/>
  <c r="DZ87" i="1"/>
  <c r="DU87" i="1"/>
  <c r="DP87" i="1"/>
  <c r="DJ87" i="1"/>
  <c r="DE87" i="1"/>
  <c r="CY87" i="1"/>
  <c r="EC87" i="1"/>
  <c r="DX87" i="1"/>
  <c r="DR87" i="1"/>
  <c r="DM87" i="1"/>
  <c r="DH87" i="1"/>
  <c r="DB87" i="1"/>
  <c r="DD87" i="1"/>
  <c r="DN87" i="1"/>
  <c r="DY87" i="1"/>
  <c r="CY88" i="1"/>
  <c r="DJ88" i="1"/>
  <c r="DU88" i="1"/>
  <c r="EF88" i="1"/>
  <c r="EB82" i="1"/>
  <c r="DE83" i="1"/>
  <c r="DM83" i="1"/>
  <c r="DT83" i="1"/>
  <c r="DZ83" i="1"/>
  <c r="DF87" i="1"/>
  <c r="DQ87" i="1"/>
  <c r="EB87" i="1"/>
  <c r="ED88" i="1"/>
  <c r="DM88" i="1"/>
  <c r="DX88" i="1"/>
  <c r="ED90" i="1"/>
  <c r="DY90" i="1"/>
  <c r="DT90" i="1"/>
  <c r="DN90" i="1"/>
  <c r="DI90" i="1"/>
  <c r="DD90" i="1"/>
  <c r="DE90" i="1"/>
  <c r="DP90" i="1"/>
  <c r="DZ90" i="1"/>
  <c r="EF79" i="1"/>
  <c r="DB82" i="1"/>
  <c r="DH82" i="1"/>
  <c r="DP82" i="1"/>
  <c r="DV82" i="1"/>
  <c r="CY83" i="1"/>
  <c r="DH83" i="1"/>
  <c r="DN83" i="1"/>
  <c r="DU83" i="1"/>
  <c r="DI87" i="1"/>
  <c r="DT87" i="1"/>
  <c r="ED87" i="1"/>
  <c r="DE88" i="1"/>
  <c r="DP88" i="1"/>
  <c r="DH90" i="1"/>
  <c r="DR90" i="1"/>
  <c r="EC90" i="1"/>
  <c r="ED92" i="1"/>
  <c r="DZ92" i="1"/>
  <c r="DV92" i="1"/>
  <c r="DR92" i="1"/>
  <c r="DN92" i="1"/>
  <c r="DJ92" i="1"/>
  <c r="DF92" i="1"/>
  <c r="DB92" i="1"/>
  <c r="EC92" i="1"/>
  <c r="DY92" i="1"/>
  <c r="DU92" i="1"/>
  <c r="DQ92" i="1"/>
  <c r="DM92" i="1"/>
  <c r="DI92" i="1"/>
  <c r="DE92" i="1"/>
  <c r="EF92" i="1"/>
  <c r="EB92" i="1"/>
  <c r="DX92" i="1"/>
  <c r="DT92" i="1"/>
  <c r="DP92" i="1"/>
  <c r="DL92" i="1"/>
  <c r="DH92" i="1"/>
  <c r="DD92" i="1"/>
  <c r="CY92" i="1"/>
  <c r="EA92" i="1"/>
  <c r="DK92" i="1"/>
  <c r="DS92" i="1"/>
  <c r="DA92" i="1"/>
  <c r="DO92" i="1"/>
  <c r="EE92" i="1"/>
  <c r="DG92" i="1"/>
  <c r="DW92" i="1"/>
  <c r="DD88" i="1"/>
  <c r="DI88" i="1"/>
  <c r="DN88" i="1"/>
  <c r="DT88" i="1"/>
  <c r="DY88" i="1"/>
  <c r="EE90" i="1"/>
  <c r="EA90" i="1"/>
  <c r="DW90" i="1"/>
  <c r="DS90" i="1"/>
  <c r="DO90" i="1"/>
  <c r="DK90" i="1"/>
  <c r="DG90" i="1"/>
  <c r="DC90" i="1"/>
  <c r="DA90" i="1"/>
  <c r="DF90" i="1"/>
  <c r="DL90" i="1"/>
  <c r="DQ90" i="1"/>
  <c r="DV90" i="1"/>
  <c r="EB90" i="1"/>
  <c r="DC94" i="1"/>
  <c r="DW93" i="1"/>
  <c r="DG93" i="1"/>
  <c r="DS93" i="1"/>
  <c r="CY79" i="1"/>
  <c r="DD79" i="1"/>
  <c r="DH79" i="1"/>
  <c r="DL79" i="1"/>
  <c r="DP79" i="1"/>
  <c r="DT79" i="1"/>
  <c r="DX79" i="1"/>
  <c r="EB79" i="1"/>
  <c r="EE82" i="1"/>
  <c r="EA82" i="1"/>
  <c r="DW82" i="1"/>
  <c r="DS82" i="1"/>
  <c r="DO82" i="1"/>
  <c r="DK82" i="1"/>
  <c r="DG82" i="1"/>
  <c r="CY82" i="1"/>
  <c r="DD82" i="1"/>
  <c r="DI82" i="1"/>
  <c r="DN82" i="1"/>
  <c r="DT82" i="1"/>
  <c r="DY82" i="1"/>
  <c r="ED82" i="1"/>
  <c r="EE83" i="1"/>
  <c r="EA83" i="1"/>
  <c r="DW83" i="1"/>
  <c r="DS83" i="1"/>
  <c r="DO83" i="1"/>
  <c r="DK83" i="1"/>
  <c r="DG83" i="1"/>
  <c r="DC83" i="1"/>
  <c r="DA83" i="1"/>
  <c r="DF83" i="1"/>
  <c r="DL83" i="1"/>
  <c r="DQ83" i="1"/>
  <c r="DV83" i="1"/>
  <c r="EB83" i="1"/>
  <c r="EE88" i="1"/>
  <c r="EA88" i="1"/>
  <c r="DW88" i="1"/>
  <c r="DS88" i="1"/>
  <c r="DO88" i="1"/>
  <c r="DK88" i="1"/>
  <c r="DG88" i="1"/>
  <c r="DC88" i="1"/>
  <c r="DA88" i="1"/>
  <c r="DF88" i="1"/>
  <c r="DL88" i="1"/>
  <c r="DQ88" i="1"/>
  <c r="DV88" i="1"/>
  <c r="EB88" i="1"/>
  <c r="ED93" i="1"/>
  <c r="EE94" i="1"/>
  <c r="CY93" i="1"/>
  <c r="DD93" i="1"/>
  <c r="DH93" i="1"/>
  <c r="DL93" i="1"/>
  <c r="DP93" i="1"/>
  <c r="DT93" i="1"/>
  <c r="DX93" i="1"/>
  <c r="EB93" i="1"/>
  <c r="EF93" i="1"/>
  <c r="CY94" i="1"/>
  <c r="DD94" i="1"/>
  <c r="DH94" i="1"/>
  <c r="DL94" i="1"/>
  <c r="DP94" i="1"/>
  <c r="DT94" i="1"/>
  <c r="DX94" i="1"/>
  <c r="EB94" i="1"/>
  <c r="EF94" i="1"/>
  <c r="CY97" i="1"/>
  <c r="DD97" i="1"/>
  <c r="DH97" i="1"/>
  <c r="DL97" i="1"/>
  <c r="DP97" i="1"/>
  <c r="DT97" i="1"/>
  <c r="DX97" i="1"/>
  <c r="EB97" i="1"/>
  <c r="EF97" i="1"/>
  <c r="CY98" i="1"/>
  <c r="DD98" i="1"/>
  <c r="DH98" i="1"/>
  <c r="DL98" i="1"/>
  <c r="DP98" i="1"/>
  <c r="DT98" i="1"/>
  <c r="DX98" i="1"/>
  <c r="EB98" i="1"/>
  <c r="EF98" i="1"/>
  <c r="ED101" i="1"/>
  <c r="DZ101" i="1"/>
  <c r="CY101" i="1"/>
  <c r="DD101" i="1"/>
  <c r="DH101" i="1"/>
  <c r="DL101" i="1"/>
  <c r="DP101" i="1"/>
  <c r="DT101" i="1"/>
  <c r="DX101" i="1"/>
  <c r="EC101" i="1"/>
  <c r="DD102" i="1"/>
  <c r="DI102" i="1"/>
  <c r="DO102" i="1"/>
  <c r="DT102" i="1"/>
  <c r="DY102" i="1"/>
  <c r="ED103" i="1"/>
  <c r="DZ103" i="1"/>
  <c r="DV103" i="1"/>
  <c r="DR103" i="1"/>
  <c r="DN103" i="1"/>
  <c r="DJ103" i="1"/>
  <c r="DF103" i="1"/>
  <c r="DB103" i="1"/>
  <c r="CY103" i="1"/>
  <c r="DE103" i="1"/>
  <c r="DK103" i="1"/>
  <c r="DP103" i="1"/>
  <c r="DU103" i="1"/>
  <c r="EA103" i="1"/>
  <c r="EF103" i="1"/>
  <c r="DD106" i="1"/>
  <c r="DL106" i="1"/>
  <c r="DT106" i="1"/>
  <c r="EB106" i="1"/>
  <c r="CY108" i="1"/>
  <c r="DH108" i="1"/>
  <c r="DP108" i="1"/>
  <c r="DX108" i="1"/>
  <c r="DI45" i="1"/>
  <c r="DY45" i="1"/>
  <c r="DL109" i="1"/>
  <c r="DH110" i="1"/>
  <c r="DX110" i="1"/>
  <c r="EE111" i="1"/>
  <c r="EA111" i="1"/>
  <c r="DW111" i="1"/>
  <c r="DS111" i="1"/>
  <c r="DO111" i="1"/>
  <c r="DK111" i="1"/>
  <c r="DG111" i="1"/>
  <c r="DC111" i="1"/>
  <c r="ED111" i="1"/>
  <c r="DZ111" i="1"/>
  <c r="DV111" i="1"/>
  <c r="DR111" i="1"/>
  <c r="DN111" i="1"/>
  <c r="DJ111" i="1"/>
  <c r="DF111" i="1"/>
  <c r="DB111" i="1"/>
  <c r="EC111" i="1"/>
  <c r="DY111" i="1"/>
  <c r="DU111" i="1"/>
  <c r="DQ111" i="1"/>
  <c r="DM111" i="1"/>
  <c r="DI111" i="1"/>
  <c r="DE111" i="1"/>
  <c r="DA111" i="1"/>
  <c r="DD111" i="1"/>
  <c r="DT111" i="1"/>
  <c r="DA93" i="1"/>
  <c r="DE93" i="1"/>
  <c r="DI93" i="1"/>
  <c r="DM93" i="1"/>
  <c r="DQ93" i="1"/>
  <c r="DU93" i="1"/>
  <c r="DY93" i="1"/>
  <c r="EC93" i="1"/>
  <c r="DA94" i="1"/>
  <c r="DE94" i="1"/>
  <c r="DI94" i="1"/>
  <c r="DM94" i="1"/>
  <c r="DQ94" i="1"/>
  <c r="DU94" i="1"/>
  <c r="DY94" i="1"/>
  <c r="EC94" i="1"/>
  <c r="DA97" i="1"/>
  <c r="DE97" i="1"/>
  <c r="DI97" i="1"/>
  <c r="DM97" i="1"/>
  <c r="DQ97" i="1"/>
  <c r="DU97" i="1"/>
  <c r="DY97" i="1"/>
  <c r="EC97" i="1"/>
  <c r="DA98" i="1"/>
  <c r="DE98" i="1"/>
  <c r="DI98" i="1"/>
  <c r="DM98" i="1"/>
  <c r="DQ98" i="1"/>
  <c r="DU98" i="1"/>
  <c r="DY98" i="1"/>
  <c r="EC98" i="1"/>
  <c r="DA101" i="1"/>
  <c r="DE101" i="1"/>
  <c r="DI101" i="1"/>
  <c r="DM101" i="1"/>
  <c r="DQ101" i="1"/>
  <c r="DU101" i="1"/>
  <c r="DY101" i="1"/>
  <c r="EE101" i="1"/>
  <c r="ED102" i="1"/>
  <c r="DZ102" i="1"/>
  <c r="DV102" i="1"/>
  <c r="DR102" i="1"/>
  <c r="DN102" i="1"/>
  <c r="DJ102" i="1"/>
  <c r="DF102" i="1"/>
  <c r="DB102" i="1"/>
  <c r="CY102" i="1"/>
  <c r="DE102" i="1"/>
  <c r="DK102" i="1"/>
  <c r="DP102" i="1"/>
  <c r="DU102" i="1"/>
  <c r="EA102" i="1"/>
  <c r="EF102" i="1"/>
  <c r="DA103" i="1"/>
  <c r="DG103" i="1"/>
  <c r="DL103" i="1"/>
  <c r="DQ103" i="1"/>
  <c r="DW103" i="1"/>
  <c r="EB103" i="1"/>
  <c r="DE106" i="1"/>
  <c r="DM106" i="1"/>
  <c r="DU106" i="1"/>
  <c r="EC106" i="1"/>
  <c r="EE108" i="1"/>
  <c r="EA108" i="1"/>
  <c r="DW108" i="1"/>
  <c r="DS108" i="1"/>
  <c r="DO108" i="1"/>
  <c r="DK108" i="1"/>
  <c r="DG108" i="1"/>
  <c r="DC108" i="1"/>
  <c r="ED108" i="1"/>
  <c r="DZ108" i="1"/>
  <c r="DV108" i="1"/>
  <c r="DR108" i="1"/>
  <c r="DN108" i="1"/>
  <c r="DJ108" i="1"/>
  <c r="DF108" i="1"/>
  <c r="DB108" i="1"/>
  <c r="DA108" i="1"/>
  <c r="DI108" i="1"/>
  <c r="DQ108" i="1"/>
  <c r="DY108" i="1"/>
  <c r="DM45" i="1"/>
  <c r="EC45" i="1"/>
  <c r="EE109" i="1"/>
  <c r="EA109" i="1"/>
  <c r="DW109" i="1"/>
  <c r="DS109" i="1"/>
  <c r="DO109" i="1"/>
  <c r="DK109" i="1"/>
  <c r="DG109" i="1"/>
  <c r="DC109" i="1"/>
  <c r="ED109" i="1"/>
  <c r="DZ109" i="1"/>
  <c r="DV109" i="1"/>
  <c r="DR109" i="1"/>
  <c r="DN109" i="1"/>
  <c r="DJ109" i="1"/>
  <c r="DF109" i="1"/>
  <c r="DB109" i="1"/>
  <c r="EC109" i="1"/>
  <c r="DY109" i="1"/>
  <c r="DU109" i="1"/>
  <c r="DQ109" i="1"/>
  <c r="DM109" i="1"/>
  <c r="DI109" i="1"/>
  <c r="DE109" i="1"/>
  <c r="DA109" i="1"/>
  <c r="CY109" i="1"/>
  <c r="DP109" i="1"/>
  <c r="EF109" i="1"/>
  <c r="DL110" i="1"/>
  <c r="EB110" i="1"/>
  <c r="DH111" i="1"/>
  <c r="DX111" i="1"/>
  <c r="EF112" i="1"/>
  <c r="EB112" i="1"/>
  <c r="DX112" i="1"/>
  <c r="DT112" i="1"/>
  <c r="DP112" i="1"/>
  <c r="DL112" i="1"/>
  <c r="DH112" i="1"/>
  <c r="DD112" i="1"/>
  <c r="CY112" i="1"/>
  <c r="EE112" i="1"/>
  <c r="EA112" i="1"/>
  <c r="DW112" i="1"/>
  <c r="DS112" i="1"/>
  <c r="DO112" i="1"/>
  <c r="DK112" i="1"/>
  <c r="DG112" i="1"/>
  <c r="DC112" i="1"/>
  <c r="ED112" i="1"/>
  <c r="DZ112" i="1"/>
  <c r="DV112" i="1"/>
  <c r="DR112" i="1"/>
  <c r="DN112" i="1"/>
  <c r="DJ112" i="1"/>
  <c r="DF112" i="1"/>
  <c r="DB112" i="1"/>
  <c r="EC112" i="1"/>
  <c r="DY112" i="1"/>
  <c r="DU112" i="1"/>
  <c r="DQ112" i="1"/>
  <c r="DM112" i="1"/>
  <c r="DI112" i="1"/>
  <c r="DE112" i="1"/>
  <c r="DA112" i="1"/>
  <c r="DB93" i="1"/>
  <c r="DF93" i="1"/>
  <c r="DJ93" i="1"/>
  <c r="DN93" i="1"/>
  <c r="DR93" i="1"/>
  <c r="DV93" i="1"/>
  <c r="DZ93" i="1"/>
  <c r="DB94" i="1"/>
  <c r="DF94" i="1"/>
  <c r="DJ94" i="1"/>
  <c r="DN94" i="1"/>
  <c r="DR94" i="1"/>
  <c r="DV94" i="1"/>
  <c r="DZ94" i="1"/>
  <c r="ED94" i="1"/>
  <c r="DB97" i="1"/>
  <c r="DF97" i="1"/>
  <c r="DJ97" i="1"/>
  <c r="DN97" i="1"/>
  <c r="DR97" i="1"/>
  <c r="DV97" i="1"/>
  <c r="DZ97" i="1"/>
  <c r="ED97" i="1"/>
  <c r="DB98" i="1"/>
  <c r="DF98" i="1"/>
  <c r="DJ98" i="1"/>
  <c r="DN98" i="1"/>
  <c r="DR98" i="1"/>
  <c r="DV98" i="1"/>
  <c r="DZ98" i="1"/>
  <c r="ED98" i="1"/>
  <c r="DB101" i="1"/>
  <c r="DF101" i="1"/>
  <c r="DJ101" i="1"/>
  <c r="DN101" i="1"/>
  <c r="DR101" i="1"/>
  <c r="DV101" i="1"/>
  <c r="EA101" i="1"/>
  <c r="EF101" i="1"/>
  <c r="DA102" i="1"/>
  <c r="DG102" i="1"/>
  <c r="DL102" i="1"/>
  <c r="DQ102" i="1"/>
  <c r="DW102" i="1"/>
  <c r="EB102" i="1"/>
  <c r="DC103" i="1"/>
  <c r="DH103" i="1"/>
  <c r="DM103" i="1"/>
  <c r="DS103" i="1"/>
  <c r="DX103" i="1"/>
  <c r="EC103" i="1"/>
  <c r="CY106" i="1"/>
  <c r="DH106" i="1"/>
  <c r="DP106" i="1"/>
  <c r="DX106" i="1"/>
  <c r="DD108" i="1"/>
  <c r="DL108" i="1"/>
  <c r="DT108" i="1"/>
  <c r="EB108" i="1"/>
  <c r="DA45" i="1"/>
  <c r="DD109" i="1"/>
  <c r="DT109" i="1"/>
  <c r="CY110" i="1"/>
  <c r="DP110" i="1"/>
  <c r="DL111" i="1"/>
  <c r="EB111" i="1"/>
  <c r="DG94" i="1"/>
  <c r="DK94" i="1"/>
  <c r="DO94" i="1"/>
  <c r="DS94" i="1"/>
  <c r="DW94" i="1"/>
  <c r="EA94" i="1"/>
  <c r="DC97" i="1"/>
  <c r="DG97" i="1"/>
  <c r="DK97" i="1"/>
  <c r="DO97" i="1"/>
  <c r="DS97" i="1"/>
  <c r="DW97" i="1"/>
  <c r="EA97" i="1"/>
  <c r="DC98" i="1"/>
  <c r="DG98" i="1"/>
  <c r="DK98" i="1"/>
  <c r="DO98" i="1"/>
  <c r="DS98" i="1"/>
  <c r="DW98" i="1"/>
  <c r="EA98" i="1"/>
  <c r="DC101" i="1"/>
  <c r="DG101" i="1"/>
  <c r="DK101" i="1"/>
  <c r="DO101" i="1"/>
  <c r="DS101" i="1"/>
  <c r="DW101" i="1"/>
  <c r="EB101" i="1"/>
  <c r="DC102" i="1"/>
  <c r="DH102" i="1"/>
  <c r="DM102" i="1"/>
  <c r="DS102" i="1"/>
  <c r="DX102" i="1"/>
  <c r="EC102" i="1"/>
  <c r="DD103" i="1"/>
  <c r="DI103" i="1"/>
  <c r="DO103" i="1"/>
  <c r="DT103" i="1"/>
  <c r="DY103" i="1"/>
  <c r="EE103" i="1"/>
  <c r="EE106" i="1"/>
  <c r="EA106" i="1"/>
  <c r="DW106" i="1"/>
  <c r="DS106" i="1"/>
  <c r="DO106" i="1"/>
  <c r="DK106" i="1"/>
  <c r="DG106" i="1"/>
  <c r="DC106" i="1"/>
  <c r="ED106" i="1"/>
  <c r="DZ106" i="1"/>
  <c r="DV106" i="1"/>
  <c r="DR106" i="1"/>
  <c r="DN106" i="1"/>
  <c r="DJ106" i="1"/>
  <c r="DF106" i="1"/>
  <c r="DB106" i="1"/>
  <c r="DA106" i="1"/>
  <c r="DI106" i="1"/>
  <c r="DQ106" i="1"/>
  <c r="DY106" i="1"/>
  <c r="DE108" i="1"/>
  <c r="DM108" i="1"/>
  <c r="DU108" i="1"/>
  <c r="EC108" i="1"/>
  <c r="EF45" i="1"/>
  <c r="EB45" i="1"/>
  <c r="DX45" i="1"/>
  <c r="DT45" i="1"/>
  <c r="DP45" i="1"/>
  <c r="DL45" i="1"/>
  <c r="DH45" i="1"/>
  <c r="DD45" i="1"/>
  <c r="CY45" i="1"/>
  <c r="EE45" i="1"/>
  <c r="EA45" i="1"/>
  <c r="DW45" i="1"/>
  <c r="DS45" i="1"/>
  <c r="DO45" i="1"/>
  <c r="DK45" i="1"/>
  <c r="DG45" i="1"/>
  <c r="DC45" i="1"/>
  <c r="ED45" i="1"/>
  <c r="DZ45" i="1"/>
  <c r="DV45" i="1"/>
  <c r="DR45" i="1"/>
  <c r="DN45" i="1"/>
  <c r="DJ45" i="1"/>
  <c r="DF45" i="1"/>
  <c r="DB45" i="1"/>
  <c r="DE45" i="1"/>
  <c r="DU45" i="1"/>
  <c r="DH109" i="1"/>
  <c r="DX109" i="1"/>
  <c r="EE110" i="1"/>
  <c r="EA110" i="1"/>
  <c r="DW110" i="1"/>
  <c r="DS110" i="1"/>
  <c r="DO110" i="1"/>
  <c r="DK110" i="1"/>
  <c r="DG110" i="1"/>
  <c r="DC110" i="1"/>
  <c r="ED110" i="1"/>
  <c r="DZ110" i="1"/>
  <c r="DV110" i="1"/>
  <c r="DR110" i="1"/>
  <c r="DN110" i="1"/>
  <c r="DJ110" i="1"/>
  <c r="DF110" i="1"/>
  <c r="DB110" i="1"/>
  <c r="EC110" i="1"/>
  <c r="DY110" i="1"/>
  <c r="DU110" i="1"/>
  <c r="DQ110" i="1"/>
  <c r="DM110" i="1"/>
  <c r="DI110" i="1"/>
  <c r="DE110" i="1"/>
  <c r="DA110" i="1"/>
  <c r="DD110" i="1"/>
  <c r="DT110" i="1"/>
  <c r="CY111" i="1"/>
  <c r="DP111" i="1"/>
  <c r="EF111" i="1"/>
  <c r="D39" i="1" l="1"/>
  <c r="D65" i="1"/>
  <c r="D53" i="1"/>
  <c r="D84" i="1"/>
  <c r="D34" i="1"/>
  <c r="D21" i="1"/>
  <c r="D17" i="1"/>
  <c r="D9" i="1"/>
  <c r="D111" i="1"/>
  <c r="D109" i="1"/>
  <c r="D93" i="1"/>
  <c r="D79" i="1"/>
  <c r="D92" i="1"/>
  <c r="D88" i="1"/>
  <c r="D86" i="1"/>
  <c r="D67" i="1"/>
  <c r="D72" i="1"/>
  <c r="D55" i="1"/>
  <c r="D59" i="1"/>
  <c r="D35" i="1"/>
  <c r="D69" i="1"/>
  <c r="D41" i="1"/>
  <c r="D38" i="1"/>
  <c r="D23" i="1"/>
  <c r="D47" i="1"/>
  <c r="D40" i="1"/>
  <c r="D51" i="1"/>
  <c r="D37" i="1"/>
  <c r="D24" i="1"/>
  <c r="D13" i="1"/>
  <c r="D12" i="1"/>
  <c r="D106" i="1"/>
  <c r="D112" i="1"/>
  <c r="D103" i="1"/>
  <c r="D98" i="1"/>
  <c r="D82" i="1"/>
  <c r="D89" i="1"/>
  <c r="D68" i="1"/>
  <c r="D74" i="1"/>
  <c r="D71" i="1"/>
  <c r="D58" i="1"/>
  <c r="D107" i="1"/>
  <c r="D33" i="1"/>
  <c r="D19" i="1"/>
  <c r="D46" i="1"/>
  <c r="D64" i="1"/>
  <c r="D104" i="1"/>
  <c r="D81" i="1"/>
  <c r="D91" i="1"/>
  <c r="D14" i="1"/>
  <c r="D26" i="1"/>
  <c r="D15" i="1"/>
  <c r="D10" i="1"/>
  <c r="D16" i="1"/>
  <c r="D18" i="1"/>
  <c r="D108" i="1"/>
  <c r="D97" i="1"/>
  <c r="D87" i="1"/>
  <c r="D75" i="1"/>
  <c r="D73" i="1"/>
  <c r="D90" i="1"/>
  <c r="D66" i="1"/>
  <c r="D25" i="1"/>
  <c r="D57" i="1"/>
  <c r="D78" i="1"/>
  <c r="D105" i="1"/>
  <c r="D61" i="1"/>
  <c r="D42" i="1"/>
  <c r="D11" i="1"/>
  <c r="D110" i="1"/>
  <c r="D101" i="1"/>
  <c r="D45" i="1"/>
  <c r="D102" i="1"/>
  <c r="D94" i="1"/>
  <c r="D83" i="1"/>
  <c r="D54" i="1"/>
  <c r="D85" i="1"/>
  <c r="D70" i="1"/>
  <c r="D76" i="1"/>
  <c r="D52" i="1"/>
  <c r="D62" i="1"/>
  <c r="D56" i="1"/>
  <c r="D44" i="1"/>
  <c r="D29" i="1"/>
  <c r="D99" i="1"/>
  <c r="D95" i="1"/>
  <c r="D96" i="1"/>
  <c r="D80" i="1"/>
  <c r="D77" i="1"/>
  <c r="D60" i="1"/>
  <c r="D63" i="1"/>
  <c r="D22" i="1"/>
  <c r="D28" i="1"/>
</calcChain>
</file>

<file path=xl/sharedStrings.xml><?xml version="1.0" encoding="utf-8"?>
<sst xmlns="http://schemas.openxmlformats.org/spreadsheetml/2006/main" count="148" uniqueCount="118">
  <si>
    <t>,</t>
  </si>
  <si>
    <t>RANKING LIST ITALIANA CLASSE SNIPE</t>
  </si>
  <si>
    <t>CAMPIONATO NAZIONALE</t>
  </si>
  <si>
    <t>C.ZON</t>
  </si>
  <si>
    <t>Dic. 2017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</si>
  <si>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</si>
  <si>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</si>
  <si>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</si>
  <si>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</si>
  <si>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</si>
  <si>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</si>
  <si>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</si>
  <si>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</si>
  <si>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MICHEL ENRICO</t>
  </si>
  <si>
    <t>PANTANO MARCO</t>
  </si>
  <si>
    <t>LONGHI STEFANO</t>
  </si>
  <si>
    <t>ROSSI FRANCESCO</t>
  </si>
  <si>
    <t>BARI ALESSANDRO</t>
  </si>
  <si>
    <t>SCARSELLI FRANCESCO</t>
  </si>
  <si>
    <t>GATTULLI IVO</t>
  </si>
  <si>
    <t>PESCI ANDREA</t>
  </si>
  <si>
    <t>D'AMBROSIO MARCO</t>
  </si>
  <si>
    <t>MORANI GIUSEPPE</t>
  </si>
  <si>
    <t>PROSPERI GIUSEPPE</t>
  </si>
  <si>
    <t>TURCHETTO ALESSANDRO</t>
  </si>
  <si>
    <t>CIUFO CLAUDIO</t>
  </si>
  <si>
    <t>DE PAOLI ALBERTO</t>
  </si>
  <si>
    <t>PIAZZA ANDREA</t>
  </si>
  <si>
    <t>PERDISA ALBERTO.</t>
  </si>
  <si>
    <t>TOZZI ROBERTO</t>
  </si>
  <si>
    <t>DE MICHELE FEDERICO</t>
  </si>
  <si>
    <t>D'ORAZIO GIUSEPPE</t>
  </si>
  <si>
    <t>MAURIZI MAURO</t>
  </si>
  <si>
    <t>PISELLI GIANFRANCO</t>
  </si>
  <si>
    <t>STEFFE' FABIO</t>
  </si>
  <si>
    <t>MARCHETTI STEFANO</t>
  </si>
  <si>
    <t>BERNARDIS GABRIELE</t>
  </si>
  <si>
    <t>CRIVELLO GONZALO PEDRO</t>
  </si>
  <si>
    <t>DEMATTE' GIULIANO</t>
  </si>
  <si>
    <t>GEMINI ANDREA</t>
  </si>
  <si>
    <t>ZUANELLI SILVANO</t>
  </si>
  <si>
    <t>PISETTA PAOLO</t>
  </si>
  <si>
    <t>ARRIVABENE CARLO VINCENZO</t>
  </si>
  <si>
    <t>GANGITANO LUIGI</t>
  </si>
  <si>
    <t>IRREDENTO SERGIO</t>
  </si>
  <si>
    <t>EMER ROBERTO</t>
  </si>
  <si>
    <t>ABRUZZI LUCIANO</t>
  </si>
  <si>
    <t>RENZI MAURIZIO</t>
  </si>
  <si>
    <t>SCHIAFFINO ANDREA</t>
  </si>
  <si>
    <t>CASARINI ROBERTO</t>
  </si>
  <si>
    <t>MUZII ERMANNO</t>
  </si>
  <si>
    <t>NICCOLI MARCO</t>
  </si>
  <si>
    <t>STACCIOLI MARIA PAOLA</t>
  </si>
  <si>
    <t>PERINI CORRADO</t>
  </si>
  <si>
    <t>GUADAGNI CLAUDIO</t>
  </si>
  <si>
    <t>ARPINI DOMENICO</t>
  </si>
  <si>
    <t>PENZO STEFANO UMBERTO</t>
  </si>
  <si>
    <t>MARZOCCHI CHIARA</t>
  </si>
  <si>
    <t>PLANINE MAURIZIO</t>
  </si>
  <si>
    <t>STHAL TOM</t>
  </si>
  <si>
    <t>FUZZI PAOLO</t>
  </si>
  <si>
    <t>SCHAFFER FABIO</t>
  </si>
  <si>
    <t>ZAMBONIN EGIDIO</t>
  </si>
  <si>
    <t>CIGALOTTI MASSIMO</t>
  </si>
  <si>
    <t>PENSO MARCO</t>
  </si>
  <si>
    <t>FIERLI FEDERICO</t>
  </si>
  <si>
    <t>STILLI ULDERICO</t>
  </si>
  <si>
    <t>CHIREGHIN MATTEO</t>
  </si>
  <si>
    <t>ZORLONI FIILIPPO</t>
  </si>
  <si>
    <t>STELLA GIOVANNI</t>
  </si>
  <si>
    <t>ZUZIC ELEONORA</t>
  </si>
  <si>
    <t>STHAL JACOPO</t>
  </si>
  <si>
    <t>VIVIAN MAURIZIO</t>
  </si>
  <si>
    <t>PERI GIOVANNI</t>
  </si>
  <si>
    <t>MARCHESAN MAURO</t>
  </si>
  <si>
    <t xml:space="preserve">MORONATO ANDREA </t>
  </si>
  <si>
    <t>ZAMBONIN MASSIMO</t>
  </si>
  <si>
    <t>GALEAZZI MATTIA</t>
  </si>
  <si>
    <t>BATTISTI ANDREA</t>
  </si>
  <si>
    <t>CAMPORESE FRANCO</t>
  </si>
  <si>
    <t>RINALDI MARCO</t>
  </si>
  <si>
    <t>FORNARI MARCO</t>
  </si>
  <si>
    <t>LAVEZZI FEDERICO</t>
  </si>
  <si>
    <t>SAVOLDELLI SAMUELE</t>
  </si>
  <si>
    <t>BRAGGION ROBERTO</t>
  </si>
  <si>
    <t>LAZZARI MARCO</t>
  </si>
  <si>
    <t>AQUILA MARIO</t>
  </si>
  <si>
    <t>ALEOTTI MARTINA</t>
  </si>
  <si>
    <t>ONORATO MARIA CHIARA</t>
  </si>
  <si>
    <t>DONATI SANTIAGO</t>
  </si>
  <si>
    <t>STEFANI DANIEL</t>
  </si>
  <si>
    <t>BOCCAGNI ALESSANDRO</t>
  </si>
  <si>
    <t>PRADA CARLO</t>
  </si>
  <si>
    <t>DEBERNARDIS ROBERTO</t>
  </si>
  <si>
    <t>STEFANO PERINI</t>
  </si>
  <si>
    <t>VERGA ALESSANDRO</t>
  </si>
  <si>
    <t>STEFANI NICOL ANDREA</t>
  </si>
  <si>
    <t>MORANI DIEGO</t>
  </si>
  <si>
    <t>ROCHELLI ILARIA</t>
  </si>
  <si>
    <t>RICCI UMBERTO</t>
  </si>
  <si>
    <t>ARIOLI TIZIANO</t>
  </si>
  <si>
    <t>TONOLI OSCAR</t>
  </si>
  <si>
    <t>ZAOLI MARCO</t>
  </si>
  <si>
    <t>OLIVIERI ROGER</t>
  </si>
  <si>
    <t>1°DG - Nazionale 2018</t>
  </si>
  <si>
    <t>Punta Ala, 14 - 15 aprile 2018</t>
  </si>
  <si>
    <t>2° DG 2018</t>
  </si>
  <si>
    <t>Trieste, 12-13 maggio 2018</t>
  </si>
  <si>
    <t>SAVIO ANDREA</t>
  </si>
  <si>
    <t>WETZL UMBERTO</t>
  </si>
  <si>
    <t>TOFFOLO GIOELE</t>
  </si>
  <si>
    <t>Cattollica, 14 -15 luglio 2018</t>
  </si>
  <si>
    <t>PIPERNO ROMEO</t>
  </si>
  <si>
    <t>3°DG - Nazionale 2018</t>
  </si>
  <si>
    <t>Talamone, 20 - 23 settembre 2018</t>
  </si>
  <si>
    <t>DEI ROSSI MARCO</t>
  </si>
  <si>
    <t>CRIVELLI VISCONTI UBERTO</t>
  </si>
  <si>
    <t>DATTI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</si>
</sst>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008000"/>
        <bgColor rgb="FF008000"/>
      </patternFill>
    </fill>
    <fill>
      <patternFill patternType="solid">
        <fgColor rgb="FFBFBFBF"/>
        <bgColor rgb="FFBFBFBF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9" xfId="0" applyFont="1" applyBorder="1" applyAlignment="1"/>
    <xf numFmtId="14" fontId="1" fillId="0" borderId="10" xfId="0" applyNumberFormat="1" applyFont="1" applyBorder="1" applyAlignment="1"/>
    <xf numFmtId="0" fontId="1" fillId="2" borderId="11" xfId="0" applyFont="1" applyFill="1" applyBorder="1" applyAlignment="1"/>
    <xf numFmtId="0" fontId="1" fillId="0" borderId="12" xfId="0" applyFont="1" applyBorder="1" applyAlignment="1"/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2" borderId="15" xfId="0" applyFont="1" applyFill="1" applyBorder="1" applyAlignment="1"/>
    <xf numFmtId="0" fontId="1" fillId="2" borderId="15" xfId="0" applyFont="1" applyFill="1" applyBorder="1" applyAlignment="1"/>
    <xf numFmtId="0" fontId="1" fillId="0" borderId="0" xfId="0" applyFont="1" applyAlignment="1">
      <alignment horizontal="center" shrinkToFit="1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/>
    <xf numFmtId="0" fontId="1" fillId="0" borderId="19" xfId="0" applyFont="1" applyBorder="1" applyAlignment="1"/>
    <xf numFmtId="0" fontId="2" fillId="0" borderId="4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15" fontId="2" fillId="0" borderId="0" xfId="0" applyNumberFormat="1" applyFont="1" applyAlignment="1"/>
    <xf numFmtId="0" fontId="2" fillId="0" borderId="19" xfId="0" applyFont="1" applyBorder="1" applyAlignment="1"/>
    <xf numFmtId="3" fontId="1" fillId="0" borderId="0" xfId="0" applyNumberFormat="1" applyFont="1" applyAlignment="1"/>
    <xf numFmtId="3" fontId="5" fillId="3" borderId="15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4" borderId="15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3" fontId="6" fillId="0" borderId="4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3" fontId="8" fillId="6" borderId="15" xfId="0" applyNumberFormat="1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2" fillId="0" borderId="15" xfId="0" applyFont="1" applyBorder="1" applyAlignment="1"/>
    <xf numFmtId="0" fontId="2" fillId="0" borderId="23" xfId="0" applyFont="1" applyBorder="1" applyAlignment="1"/>
    <xf numFmtId="3" fontId="6" fillId="0" borderId="15" xfId="0" applyNumberFormat="1" applyFont="1" applyBorder="1" applyAlignment="1">
      <alignment horizontal="center"/>
    </xf>
    <xf numFmtId="0" fontId="1" fillId="6" borderId="0" xfId="0" applyFont="1" applyFill="1" applyBorder="1" applyAlignment="1"/>
    <xf numFmtId="0" fontId="1" fillId="0" borderId="15" xfId="0" applyFont="1" applyBorder="1" applyAlignment="1"/>
    <xf numFmtId="0" fontId="1" fillId="7" borderId="0" xfId="0" applyFont="1" applyFill="1" applyBorder="1" applyAlignment="1"/>
    <xf numFmtId="3" fontId="6" fillId="0" borderId="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23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3" fontId="8" fillId="6" borderId="0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12" xfId="0" applyFont="1" applyBorder="1" applyAlignment="1">
      <alignment horizontal="center"/>
    </xf>
    <xf numFmtId="0" fontId="4" fillId="0" borderId="12" xfId="0" applyFont="1" applyBorder="1"/>
    <xf numFmtId="1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2" fillId="0" borderId="22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23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989"/>
  <sheetViews>
    <sheetView tabSelected="1"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2" sqref="B2"/>
    </sheetView>
  </sheetViews>
  <sheetFormatPr defaultColWidth="14.44140625" defaultRowHeight="15" customHeight="1"/>
  <cols>
    <col min="1" max="1" width="4.109375" customWidth="1"/>
    <col min="2" max="2" width="27.109375" customWidth="1"/>
    <col min="3" max="3" width="2.44140625" customWidth="1"/>
    <col min="4" max="4" width="8.109375" customWidth="1"/>
    <col min="5" max="5" width="1.88671875" customWidth="1"/>
    <col min="6" max="45" width="5.88671875" customWidth="1"/>
    <col min="46" max="57" width="5.6640625" customWidth="1"/>
    <col min="58" max="102" width="5.88671875" customWidth="1"/>
    <col min="103" max="103" width="6.88671875" customWidth="1"/>
    <col min="104" max="136" width="5.88671875" customWidth="1"/>
    <col min="137" max="146" width="11.44140625" customWidth="1"/>
  </cols>
  <sheetData>
    <row r="1" spans="1:14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6" ht="12.75" customHeight="1">
      <c r="A2" s="1"/>
      <c r="B2" s="2">
        <v>43366</v>
      </c>
      <c r="C2" s="1"/>
      <c r="D2" s="1"/>
      <c r="E2" s="1"/>
      <c r="F2" s="83" t="s">
        <v>1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5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6" ht="12.75" customHeight="1">
      <c r="A3" s="1"/>
      <c r="B3" s="1"/>
      <c r="C3" s="1"/>
      <c r="D3" s="1"/>
      <c r="E3" s="1"/>
      <c r="F3" s="86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8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6" ht="13.5" customHeight="1">
      <c r="A4" s="1"/>
      <c r="B4" s="1"/>
      <c r="C4" s="1"/>
      <c r="D4" s="1"/>
      <c r="E4" s="1"/>
      <c r="F4" s="89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6" ht="14.2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6" ht="13.5" customHeight="1" thickTop="1">
      <c r="A6" s="3"/>
      <c r="B6" s="4"/>
      <c r="C6" s="5"/>
      <c r="D6" s="6"/>
      <c r="E6" s="5"/>
      <c r="F6" s="95" t="s">
        <v>104</v>
      </c>
      <c r="G6" s="96"/>
      <c r="H6" s="96"/>
      <c r="I6" s="96"/>
      <c r="J6" s="96"/>
      <c r="K6" s="96"/>
      <c r="L6" s="97"/>
      <c r="M6" s="97"/>
      <c r="N6" s="97"/>
      <c r="O6" s="98"/>
      <c r="P6" s="106" t="s">
        <v>106</v>
      </c>
      <c r="Q6" s="98"/>
      <c r="R6" s="95" t="s">
        <v>113</v>
      </c>
      <c r="S6" s="96"/>
      <c r="T6" s="96"/>
      <c r="U6" s="96"/>
      <c r="V6" s="96"/>
      <c r="W6" s="96"/>
      <c r="X6" s="97"/>
      <c r="Y6" s="97"/>
      <c r="Z6" s="97"/>
      <c r="AA6" s="97"/>
      <c r="AB6" s="104" t="s">
        <v>2</v>
      </c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8"/>
      <c r="AO6" s="108"/>
      <c r="AP6" s="108"/>
      <c r="AQ6" s="108"/>
      <c r="AR6" s="108"/>
      <c r="AS6" s="109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8"/>
      <c r="BP6" s="92" t="s">
        <v>3</v>
      </c>
      <c r="BQ6" s="93"/>
      <c r="BR6" s="6"/>
      <c r="BS6" s="1"/>
      <c r="BT6" s="1"/>
      <c r="BU6" s="9"/>
      <c r="BV6" s="10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1">
        <v>32</v>
      </c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</row>
    <row r="7" spans="1:146" ht="13.5" customHeight="1" thickBot="1">
      <c r="A7" s="12"/>
      <c r="B7" s="13"/>
      <c r="C7" s="14"/>
      <c r="D7" s="10"/>
      <c r="E7" s="15"/>
      <c r="F7" s="99" t="s">
        <v>105</v>
      </c>
      <c r="G7" s="100"/>
      <c r="H7" s="100"/>
      <c r="I7" s="100"/>
      <c r="J7" s="100"/>
      <c r="K7" s="100"/>
      <c r="L7" s="100"/>
      <c r="M7" s="100"/>
      <c r="N7" s="100"/>
      <c r="O7" s="101"/>
      <c r="P7" s="107" t="s">
        <v>107</v>
      </c>
      <c r="Q7" s="101"/>
      <c r="R7" s="99" t="s">
        <v>111</v>
      </c>
      <c r="S7" s="102"/>
      <c r="T7" s="102"/>
      <c r="U7" s="102"/>
      <c r="V7" s="102"/>
      <c r="W7" s="102"/>
      <c r="X7" s="102"/>
      <c r="Y7" s="102"/>
      <c r="Z7" s="102"/>
      <c r="AA7" s="102"/>
      <c r="AB7" s="99" t="s">
        <v>114</v>
      </c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3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7"/>
      <c r="BP7" s="94" t="s">
        <v>4</v>
      </c>
      <c r="BQ7" s="87"/>
      <c r="BR7" s="18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1">
        <v>21</v>
      </c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</row>
    <row r="8" spans="1:146" ht="14.25" customHeight="1" thickTop="1" thickBot="1">
      <c r="A8" s="19"/>
      <c r="B8" s="20"/>
      <c r="C8" s="21"/>
      <c r="D8" s="22"/>
      <c r="E8" s="21"/>
      <c r="F8" s="23" t="s">
        <v>5</v>
      </c>
      <c r="G8" s="24">
        <v>27</v>
      </c>
      <c r="H8" s="10" t="s">
        <v>5</v>
      </c>
      <c r="I8" s="10"/>
      <c r="J8" s="10" t="s">
        <v>5</v>
      </c>
      <c r="K8" s="10"/>
      <c r="L8" s="10" t="s">
        <v>5</v>
      </c>
      <c r="M8" s="28"/>
      <c r="N8" s="55" t="s">
        <v>5</v>
      </c>
      <c r="O8" s="56"/>
      <c r="P8" s="10" t="s">
        <v>5</v>
      </c>
      <c r="Q8" s="25">
        <v>28</v>
      </c>
      <c r="R8" s="23" t="s">
        <v>5</v>
      </c>
      <c r="S8" s="27">
        <v>23</v>
      </c>
      <c r="T8" s="23" t="s">
        <v>5</v>
      </c>
      <c r="U8" s="10"/>
      <c r="V8" s="10" t="s">
        <v>5</v>
      </c>
      <c r="W8" s="10"/>
      <c r="X8" s="10" t="s">
        <v>5</v>
      </c>
      <c r="Y8" s="10"/>
      <c r="Z8" s="10" t="s">
        <v>5</v>
      </c>
      <c r="AA8" s="55"/>
      <c r="AB8" s="116" t="s">
        <v>5</v>
      </c>
      <c r="AC8" s="28">
        <v>33</v>
      </c>
      <c r="AD8" s="28" t="s">
        <v>5</v>
      </c>
      <c r="AE8" s="28"/>
      <c r="AF8" s="28" t="s">
        <v>5</v>
      </c>
      <c r="AG8" s="28"/>
      <c r="AH8" s="28" t="s">
        <v>5</v>
      </c>
      <c r="AI8" s="28"/>
      <c r="AJ8" s="28" t="s">
        <v>5</v>
      </c>
      <c r="AK8" s="28"/>
      <c r="AL8" s="28" t="s">
        <v>5</v>
      </c>
      <c r="AM8" s="28"/>
      <c r="AN8" s="28" t="s">
        <v>5</v>
      </c>
      <c r="AO8" s="28"/>
      <c r="AP8" s="28" t="s">
        <v>5</v>
      </c>
      <c r="AQ8" s="28"/>
      <c r="AR8" s="28" t="s">
        <v>5</v>
      </c>
      <c r="AS8" s="117"/>
      <c r="AT8" s="28" t="s">
        <v>5</v>
      </c>
      <c r="AU8" s="28"/>
      <c r="AV8" s="10" t="s">
        <v>5</v>
      </c>
      <c r="AW8" s="10"/>
      <c r="AX8" s="10" t="s">
        <v>5</v>
      </c>
      <c r="AY8" s="10"/>
      <c r="AZ8" s="10" t="s">
        <v>5</v>
      </c>
      <c r="BA8" s="10"/>
      <c r="BB8" s="28" t="s">
        <v>5</v>
      </c>
      <c r="BC8" s="28"/>
      <c r="BD8" s="10" t="s">
        <v>5</v>
      </c>
      <c r="BE8" s="10"/>
      <c r="BF8" s="10" t="s">
        <v>5</v>
      </c>
      <c r="BG8" s="10"/>
      <c r="BH8" s="10" t="s">
        <v>5</v>
      </c>
      <c r="BI8" s="10"/>
      <c r="BJ8" s="10" t="s">
        <v>5</v>
      </c>
      <c r="BK8" s="10"/>
      <c r="BL8" s="10" t="s">
        <v>5</v>
      </c>
      <c r="BM8" s="10"/>
      <c r="BN8" s="10" t="s">
        <v>5</v>
      </c>
      <c r="BO8" s="26"/>
      <c r="BP8" s="29" t="s">
        <v>6</v>
      </c>
      <c r="BQ8" s="30"/>
      <c r="BR8" s="30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31">
        <v>5</v>
      </c>
      <c r="DA8" s="31">
        <f>CZ6-CZ7+CZ8</f>
        <v>16</v>
      </c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</row>
    <row r="9" spans="1:146" ht="13.5" customHeight="1" thickTop="1">
      <c r="A9" s="1">
        <v>1</v>
      </c>
      <c r="B9" s="1" t="s">
        <v>8</v>
      </c>
      <c r="C9" s="15"/>
      <c r="D9" s="32">
        <f>CY9-SUM($DA9:CHOOSE($DA$8,$DA9,$DB9,$DC9,$DD9,$DE9,$DF9,$DG9,$DH9,$DI9,$DJ9,$DK9,$DL9,$DM9,$DN9,$DO9,$DP9,$DQ9,$DR9,$DS9,$DT9,$DU9,$DV9,$DW9,$DX9))</f>
        <v>770</v>
      </c>
      <c r="E9" s="5"/>
      <c r="F9" s="33">
        <v>4</v>
      </c>
      <c r="G9" s="34">
        <f>51-F9</f>
        <v>47</v>
      </c>
      <c r="H9" s="33">
        <v>2</v>
      </c>
      <c r="I9" s="34">
        <f>51-H9</f>
        <v>49</v>
      </c>
      <c r="J9" s="33">
        <v>11</v>
      </c>
      <c r="K9" s="35">
        <f>51-J9</f>
        <v>40</v>
      </c>
      <c r="L9" s="33">
        <v>1</v>
      </c>
      <c r="M9" s="35">
        <f>51-L9</f>
        <v>50</v>
      </c>
      <c r="N9" s="33">
        <v>2</v>
      </c>
      <c r="O9" s="36">
        <f>51-N9</f>
        <v>49</v>
      </c>
      <c r="P9" s="33">
        <v>6</v>
      </c>
      <c r="Q9" s="35">
        <f>51-P9</f>
        <v>45</v>
      </c>
      <c r="R9" s="37">
        <v>4</v>
      </c>
      <c r="S9" s="35">
        <f>51-R9</f>
        <v>47</v>
      </c>
      <c r="T9" s="33">
        <v>1</v>
      </c>
      <c r="U9" s="35">
        <f>51-T9</f>
        <v>50</v>
      </c>
      <c r="V9" s="33">
        <v>1</v>
      </c>
      <c r="W9" s="35">
        <f>51-V9</f>
        <v>50</v>
      </c>
      <c r="X9" s="33">
        <v>3</v>
      </c>
      <c r="Y9" s="35">
        <f>51-X9</f>
        <v>48</v>
      </c>
      <c r="Z9" s="33">
        <v>8</v>
      </c>
      <c r="AA9" s="35">
        <f>51-Z9</f>
        <v>43</v>
      </c>
      <c r="AB9" s="114">
        <v>7</v>
      </c>
      <c r="AC9" s="111">
        <f>51-AB9</f>
        <v>44</v>
      </c>
      <c r="AD9" s="110">
        <v>7</v>
      </c>
      <c r="AE9" s="111">
        <f>51-AD9</f>
        <v>44</v>
      </c>
      <c r="AF9" s="110">
        <v>9</v>
      </c>
      <c r="AG9" s="111">
        <f>51-AF9</f>
        <v>42</v>
      </c>
      <c r="AH9" s="110">
        <v>1</v>
      </c>
      <c r="AI9" s="111">
        <f>51-AH9</f>
        <v>50</v>
      </c>
      <c r="AJ9" s="110">
        <v>14</v>
      </c>
      <c r="AK9" s="111">
        <f>51-AJ9</f>
        <v>37</v>
      </c>
      <c r="AL9" s="110">
        <v>3</v>
      </c>
      <c r="AM9" s="111">
        <f>51-AL9</f>
        <v>48</v>
      </c>
      <c r="AN9" s="33">
        <v>1</v>
      </c>
      <c r="AO9" s="35">
        <f>51-AN9</f>
        <v>50</v>
      </c>
      <c r="AP9" s="33">
        <v>1</v>
      </c>
      <c r="AQ9" s="35">
        <f>51-AP9</f>
        <v>50</v>
      </c>
      <c r="AR9" s="33">
        <v>3</v>
      </c>
      <c r="AS9" s="36">
        <f>51-AR9</f>
        <v>48</v>
      </c>
      <c r="AT9" s="33">
        <v>0</v>
      </c>
      <c r="AU9" s="35">
        <v>0</v>
      </c>
      <c r="AV9" s="33">
        <v>0</v>
      </c>
      <c r="AW9" s="35">
        <v>0</v>
      </c>
      <c r="AX9" s="33">
        <v>0</v>
      </c>
      <c r="AY9" s="35">
        <v>0</v>
      </c>
      <c r="AZ9" s="33">
        <v>0</v>
      </c>
      <c r="BA9" s="35">
        <v>0</v>
      </c>
      <c r="BB9" s="33">
        <v>0</v>
      </c>
      <c r="BC9" s="35">
        <v>0</v>
      </c>
      <c r="BD9" s="33">
        <v>0</v>
      </c>
      <c r="BE9" s="35">
        <v>0</v>
      </c>
      <c r="BF9" s="33">
        <v>0</v>
      </c>
      <c r="BG9" s="35">
        <v>0</v>
      </c>
      <c r="BH9" s="33">
        <v>0</v>
      </c>
      <c r="BI9" s="35">
        <v>0</v>
      </c>
      <c r="BJ9" s="33">
        <v>0</v>
      </c>
      <c r="BK9" s="35">
        <v>0</v>
      </c>
      <c r="BL9" s="33">
        <v>0</v>
      </c>
      <c r="BM9" s="35">
        <v>0</v>
      </c>
      <c r="BN9" s="33">
        <v>0</v>
      </c>
      <c r="BO9" s="36">
        <v>0</v>
      </c>
      <c r="BP9" s="68">
        <v>6</v>
      </c>
      <c r="BQ9" s="64">
        <f>51-BP9</f>
        <v>45</v>
      </c>
      <c r="BR9" s="39"/>
      <c r="BS9" s="40">
        <f>G9</f>
        <v>47</v>
      </c>
      <c r="BT9" s="40">
        <f>I9</f>
        <v>49</v>
      </c>
      <c r="BU9" s="40">
        <f>K9</f>
        <v>40</v>
      </c>
      <c r="BV9" s="40">
        <f>M9</f>
        <v>50</v>
      </c>
      <c r="BW9" s="40">
        <f>O9</f>
        <v>49</v>
      </c>
      <c r="BX9" s="40">
        <f>Q9</f>
        <v>45</v>
      </c>
      <c r="BY9" s="40">
        <f>S9</f>
        <v>47</v>
      </c>
      <c r="BZ9" s="40">
        <f>U9</f>
        <v>50</v>
      </c>
      <c r="CA9" s="40">
        <f>W9</f>
        <v>50</v>
      </c>
      <c r="CB9" s="40">
        <f>Y9</f>
        <v>48</v>
      </c>
      <c r="CC9" s="40">
        <f>AA9</f>
        <v>43</v>
      </c>
      <c r="CD9" s="40">
        <f>AC9</f>
        <v>44</v>
      </c>
      <c r="CE9" s="40">
        <f>AE9</f>
        <v>44</v>
      </c>
      <c r="CF9" s="40">
        <f>AG9</f>
        <v>42</v>
      </c>
      <c r="CG9" s="40">
        <f>AI9</f>
        <v>50</v>
      </c>
      <c r="CH9" s="40">
        <f>AK9</f>
        <v>37</v>
      </c>
      <c r="CI9" s="40">
        <f>AM9</f>
        <v>48</v>
      </c>
      <c r="CJ9" s="40">
        <f>AO9</f>
        <v>50</v>
      </c>
      <c r="CK9" s="40">
        <f>AQ9</f>
        <v>50</v>
      </c>
      <c r="CL9" s="40">
        <f>AS9</f>
        <v>48</v>
      </c>
      <c r="CM9" s="40">
        <f>AU9</f>
        <v>0</v>
      </c>
      <c r="CN9" s="40">
        <f>AW9</f>
        <v>0</v>
      </c>
      <c r="CO9" s="40">
        <f>AY9</f>
        <v>0</v>
      </c>
      <c r="CP9" s="40">
        <f>BA9</f>
        <v>0</v>
      </c>
      <c r="CQ9" s="40">
        <f>BC9</f>
        <v>0</v>
      </c>
      <c r="CR9" s="40">
        <f>BE9</f>
        <v>0</v>
      </c>
      <c r="CS9" s="40">
        <f>BG9</f>
        <v>0</v>
      </c>
      <c r="CT9" s="40">
        <f>BI9</f>
        <v>0</v>
      </c>
      <c r="CU9" s="40">
        <f>BK9</f>
        <v>0</v>
      </c>
      <c r="CV9" s="40">
        <f>BM9</f>
        <v>0</v>
      </c>
      <c r="CW9" s="40">
        <f>BO9</f>
        <v>0</v>
      </c>
      <c r="CX9" s="40">
        <f>BQ9</f>
        <v>45</v>
      </c>
      <c r="CY9" s="41">
        <f>SUM(BS9:CX9)</f>
        <v>976</v>
      </c>
      <c r="CZ9" s="42"/>
      <c r="DA9" s="43">
        <f>SMALL($BS9:$CX9,1)</f>
        <v>0</v>
      </c>
      <c r="DB9" s="43">
        <f>SMALL($BS9:$CX9,2)</f>
        <v>0</v>
      </c>
      <c r="DC9" s="43">
        <f>SMALL($BS9:$CX9,3)</f>
        <v>0</v>
      </c>
      <c r="DD9" s="43">
        <f>SMALL($BS9:$CX9,4)</f>
        <v>0</v>
      </c>
      <c r="DE9" s="43">
        <f>SMALL($BS9:$CX9,5)</f>
        <v>0</v>
      </c>
      <c r="DF9" s="43">
        <f>SMALL($BS9:$CX9,6)</f>
        <v>0</v>
      </c>
      <c r="DG9" s="43">
        <f>SMALL($BS9:$CX9,7)</f>
        <v>0</v>
      </c>
      <c r="DH9" s="43">
        <f>SMALL($BS9:$CX9,8)</f>
        <v>0</v>
      </c>
      <c r="DI9" s="43">
        <f>SMALL($BS9:$CX9,9)</f>
        <v>0</v>
      </c>
      <c r="DJ9" s="43">
        <f>SMALL($BS9:$CX9,10)</f>
        <v>0</v>
      </c>
      <c r="DK9" s="43">
        <f>SMALL($BS9:$CX9,11)</f>
        <v>0</v>
      </c>
      <c r="DL9" s="43">
        <f>SMALL($BS9:$CX9,12)</f>
        <v>37</v>
      </c>
      <c r="DM9" s="43">
        <f>SMALL($BS9:$CX9,13)</f>
        <v>40</v>
      </c>
      <c r="DN9" s="43">
        <f>SMALL($BS9:$CX9,14)</f>
        <v>42</v>
      </c>
      <c r="DO9" s="43">
        <f>SMALL($BS9:$CX9,15)</f>
        <v>43</v>
      </c>
      <c r="DP9" s="43">
        <f>SMALL($BS9:$CX9,16)</f>
        <v>44</v>
      </c>
      <c r="DQ9" s="43">
        <f>SMALL($BS9:$CX9,17)</f>
        <v>44</v>
      </c>
      <c r="DR9" s="43">
        <f>SMALL($BS9:$CX9,18)</f>
        <v>45</v>
      </c>
      <c r="DS9" s="43">
        <f>SMALL($BS9:$CX9,19)</f>
        <v>45</v>
      </c>
      <c r="DT9" s="43">
        <f>SMALL($BS9:$CX9,20)</f>
        <v>47</v>
      </c>
      <c r="DU9" s="43">
        <f>SMALL($BS9:$CX9,21)</f>
        <v>47</v>
      </c>
      <c r="DV9" s="43">
        <f>SMALL($BS9:$CX9,22)</f>
        <v>48</v>
      </c>
      <c r="DW9" s="43">
        <f>SMALL($BS9:$CX9,23)</f>
        <v>48</v>
      </c>
      <c r="DX9" s="43">
        <f>SMALL($BS9:$CX9,24)</f>
        <v>48</v>
      </c>
      <c r="DY9" s="43">
        <f>SMALL($BS9:$CX9,25)</f>
        <v>49</v>
      </c>
      <c r="DZ9" s="42">
        <f>SMALL($BS9:$CX9,26)</f>
        <v>49</v>
      </c>
      <c r="EA9" s="42">
        <f>SMALL($BS9:$CX9,27)</f>
        <v>50</v>
      </c>
      <c r="EB9" s="42">
        <f>SMALL($BS9:$CX9,28)</f>
        <v>50</v>
      </c>
      <c r="EC9" s="42">
        <f>SMALL($BS9:$CX9,29)</f>
        <v>50</v>
      </c>
      <c r="ED9" s="42">
        <f>SMALL($BS9:$CX9,30)</f>
        <v>50</v>
      </c>
      <c r="EE9" s="42">
        <f>SMALL($BS9:$CX9,31)</f>
        <v>50</v>
      </c>
      <c r="EF9" s="42">
        <f>SMALL($BS9:$CX9,32)</f>
        <v>50</v>
      </c>
      <c r="EG9" s="1"/>
      <c r="EH9" s="1"/>
      <c r="EI9" s="1"/>
      <c r="EJ9" s="1"/>
      <c r="EK9" s="1"/>
      <c r="EL9" s="1"/>
      <c r="EM9" s="1"/>
      <c r="EN9" s="1"/>
      <c r="EO9" s="1"/>
      <c r="EP9" s="1"/>
    </row>
    <row r="10" spans="1:146" ht="12.75" customHeight="1">
      <c r="A10" s="1">
        <v>2</v>
      </c>
      <c r="B10" s="1" t="s">
        <v>9</v>
      </c>
      <c r="C10" s="15"/>
      <c r="D10" s="32">
        <f>CY10-SUM($DA10:CHOOSE($DA$8,$DA10,$DB10,$DC10,$DD10,$DE10,$DF10,$DG10,$DH10,$DI10,$DJ10,$DK10,$DL10,$DM10,$DN10,$DO10,$DP10,$DQ10,$DR10,$DS10,$DT10,$DU10,$DV10,$DW10,$DX10))</f>
        <v>755</v>
      </c>
      <c r="E10" s="15"/>
      <c r="F10" s="44">
        <v>1</v>
      </c>
      <c r="G10" s="45">
        <f>51-F10</f>
        <v>50</v>
      </c>
      <c r="H10" s="46">
        <v>1</v>
      </c>
      <c r="I10" s="45">
        <f>51-H10</f>
        <v>50</v>
      </c>
      <c r="J10" s="46">
        <v>9</v>
      </c>
      <c r="K10" s="38">
        <f>51-J10</f>
        <v>42</v>
      </c>
      <c r="L10" s="46">
        <v>6</v>
      </c>
      <c r="M10" s="54">
        <f>51-L10</f>
        <v>45</v>
      </c>
      <c r="N10" s="46">
        <v>7</v>
      </c>
      <c r="O10" s="47">
        <f>51-N10</f>
        <v>44</v>
      </c>
      <c r="P10" s="46">
        <v>1</v>
      </c>
      <c r="Q10" s="38">
        <f>51-P10</f>
        <v>50</v>
      </c>
      <c r="R10" s="44">
        <v>5</v>
      </c>
      <c r="S10" s="38">
        <f>51-R10</f>
        <v>46</v>
      </c>
      <c r="T10" s="46">
        <v>6</v>
      </c>
      <c r="U10" s="38">
        <f>51-T10</f>
        <v>45</v>
      </c>
      <c r="V10" s="46">
        <v>9</v>
      </c>
      <c r="W10" s="38">
        <f>51-V10</f>
        <v>42</v>
      </c>
      <c r="X10" s="46">
        <v>2</v>
      </c>
      <c r="Y10" s="38">
        <f>51-X10</f>
        <v>49</v>
      </c>
      <c r="Z10" s="46">
        <v>7</v>
      </c>
      <c r="AA10" s="54">
        <f>51-Z10</f>
        <v>44</v>
      </c>
      <c r="AB10" s="114">
        <v>4</v>
      </c>
      <c r="AC10" s="111">
        <f>51-AB10</f>
        <v>47</v>
      </c>
      <c r="AD10" s="110">
        <v>50</v>
      </c>
      <c r="AE10" s="54">
        <f>51-AD10</f>
        <v>1</v>
      </c>
      <c r="AF10" s="110">
        <v>5</v>
      </c>
      <c r="AG10" s="54">
        <f>51-AF10</f>
        <v>46</v>
      </c>
      <c r="AH10" s="110">
        <v>2</v>
      </c>
      <c r="AI10" s="54">
        <f>51-AH10</f>
        <v>49</v>
      </c>
      <c r="AJ10" s="110">
        <v>4</v>
      </c>
      <c r="AK10" s="111">
        <f>51-AJ10</f>
        <v>47</v>
      </c>
      <c r="AL10" s="110">
        <v>6</v>
      </c>
      <c r="AM10" s="111">
        <f>51-AL10</f>
        <v>45</v>
      </c>
      <c r="AN10" s="57">
        <v>2</v>
      </c>
      <c r="AO10" s="54">
        <f>51-AN10</f>
        <v>49</v>
      </c>
      <c r="AP10" s="57">
        <v>15</v>
      </c>
      <c r="AQ10" s="54">
        <f>51-AP10</f>
        <v>36</v>
      </c>
      <c r="AR10" s="57">
        <v>7</v>
      </c>
      <c r="AS10" s="65">
        <f>51-AR10</f>
        <v>44</v>
      </c>
      <c r="AT10" s="46">
        <v>0</v>
      </c>
      <c r="AU10" s="38">
        <v>0</v>
      </c>
      <c r="AV10" s="46">
        <v>0</v>
      </c>
      <c r="AW10" s="38">
        <v>0</v>
      </c>
      <c r="AX10" s="46">
        <v>0</v>
      </c>
      <c r="AY10" s="38">
        <v>0</v>
      </c>
      <c r="AZ10" s="46">
        <v>0</v>
      </c>
      <c r="BA10" s="38">
        <v>0</v>
      </c>
      <c r="BB10" s="46">
        <v>0</v>
      </c>
      <c r="BC10" s="38">
        <v>0</v>
      </c>
      <c r="BD10" s="46">
        <v>0</v>
      </c>
      <c r="BE10" s="38">
        <v>0</v>
      </c>
      <c r="BF10" s="46">
        <v>0</v>
      </c>
      <c r="BG10" s="38">
        <v>0</v>
      </c>
      <c r="BH10" s="46">
        <v>0</v>
      </c>
      <c r="BI10" s="38">
        <v>0</v>
      </c>
      <c r="BJ10" s="46">
        <v>0</v>
      </c>
      <c r="BK10" s="38">
        <v>0</v>
      </c>
      <c r="BL10" s="46">
        <v>0</v>
      </c>
      <c r="BM10" s="38">
        <v>0</v>
      </c>
      <c r="BN10" s="46">
        <v>0</v>
      </c>
      <c r="BO10" s="47">
        <v>0</v>
      </c>
      <c r="BP10" s="49">
        <v>2</v>
      </c>
      <c r="BQ10" s="64">
        <f>51-BP10</f>
        <v>49</v>
      </c>
      <c r="BR10" s="39"/>
      <c r="BS10" s="40">
        <f>G10</f>
        <v>50</v>
      </c>
      <c r="BT10" s="40">
        <f>I10</f>
        <v>50</v>
      </c>
      <c r="BU10" s="40">
        <f>K10</f>
        <v>42</v>
      </c>
      <c r="BV10" s="40">
        <f>M10</f>
        <v>45</v>
      </c>
      <c r="BW10" s="40">
        <f>O10</f>
        <v>44</v>
      </c>
      <c r="BX10" s="40">
        <f>Q10</f>
        <v>50</v>
      </c>
      <c r="BY10" s="40">
        <f>S10</f>
        <v>46</v>
      </c>
      <c r="BZ10" s="40">
        <f>U10</f>
        <v>45</v>
      </c>
      <c r="CA10" s="40">
        <f>W10</f>
        <v>42</v>
      </c>
      <c r="CB10" s="40">
        <f>Y10</f>
        <v>49</v>
      </c>
      <c r="CC10" s="40">
        <f>AA10</f>
        <v>44</v>
      </c>
      <c r="CD10" s="40">
        <f>AC10</f>
        <v>47</v>
      </c>
      <c r="CE10" s="40">
        <f>AE10</f>
        <v>1</v>
      </c>
      <c r="CF10" s="40">
        <f>AG10</f>
        <v>46</v>
      </c>
      <c r="CG10" s="40">
        <f>AI10</f>
        <v>49</v>
      </c>
      <c r="CH10" s="40">
        <f>AK10</f>
        <v>47</v>
      </c>
      <c r="CI10" s="40">
        <f>AM10</f>
        <v>45</v>
      </c>
      <c r="CJ10" s="40">
        <f>AO10</f>
        <v>49</v>
      </c>
      <c r="CK10" s="40">
        <f>AQ10</f>
        <v>36</v>
      </c>
      <c r="CL10" s="40">
        <f>AS10</f>
        <v>44</v>
      </c>
      <c r="CM10" s="40">
        <f>AU10</f>
        <v>0</v>
      </c>
      <c r="CN10" s="40">
        <f>AW10</f>
        <v>0</v>
      </c>
      <c r="CO10" s="40">
        <f>AY10</f>
        <v>0</v>
      </c>
      <c r="CP10" s="40">
        <f>BA10</f>
        <v>0</v>
      </c>
      <c r="CQ10" s="40">
        <f>BC10</f>
        <v>0</v>
      </c>
      <c r="CR10" s="40">
        <f>BE10</f>
        <v>0</v>
      </c>
      <c r="CS10" s="40">
        <f>BG10</f>
        <v>0</v>
      </c>
      <c r="CT10" s="40">
        <f>BI10</f>
        <v>0</v>
      </c>
      <c r="CU10" s="40">
        <f>BK10</f>
        <v>0</v>
      </c>
      <c r="CV10" s="40">
        <f>BM10</f>
        <v>0</v>
      </c>
      <c r="CW10" s="40">
        <f>BO10</f>
        <v>0</v>
      </c>
      <c r="CX10" s="40">
        <f>BQ10</f>
        <v>49</v>
      </c>
      <c r="CY10" s="41">
        <f>SUM(BS10:CX10)</f>
        <v>920</v>
      </c>
      <c r="CZ10" s="42"/>
      <c r="DA10" s="43">
        <f>SMALL($BS10:$CX10,1)</f>
        <v>0</v>
      </c>
      <c r="DB10" s="43">
        <f>SMALL($BS10:$CX10,2)</f>
        <v>0</v>
      </c>
      <c r="DC10" s="43">
        <f>SMALL($BS10:$CX10,3)</f>
        <v>0</v>
      </c>
      <c r="DD10" s="43">
        <f>SMALL($BS10:$CX10,4)</f>
        <v>0</v>
      </c>
      <c r="DE10" s="43">
        <f>SMALL($BS10:$CX10,5)</f>
        <v>0</v>
      </c>
      <c r="DF10" s="43">
        <f>SMALL($BS10:$CX10,6)</f>
        <v>0</v>
      </c>
      <c r="DG10" s="43">
        <f>SMALL($BS10:$CX10,7)</f>
        <v>0</v>
      </c>
      <c r="DH10" s="43">
        <f>SMALL($BS10:$CX10,8)</f>
        <v>0</v>
      </c>
      <c r="DI10" s="43">
        <f>SMALL($BS10:$CX10,9)</f>
        <v>0</v>
      </c>
      <c r="DJ10" s="43">
        <f>SMALL($BS10:$CX10,10)</f>
        <v>0</v>
      </c>
      <c r="DK10" s="43">
        <f>SMALL($BS10:$CX10,11)</f>
        <v>0</v>
      </c>
      <c r="DL10" s="43">
        <f>SMALL($BS10:$CX10,12)</f>
        <v>1</v>
      </c>
      <c r="DM10" s="43">
        <f>SMALL($BS10:$CX10,13)</f>
        <v>36</v>
      </c>
      <c r="DN10" s="43">
        <f>SMALL($BS10:$CX10,14)</f>
        <v>42</v>
      </c>
      <c r="DO10" s="43">
        <f>SMALL($BS10:$CX10,15)</f>
        <v>42</v>
      </c>
      <c r="DP10" s="43">
        <f>SMALL($BS10:$CX10,16)</f>
        <v>44</v>
      </c>
      <c r="DQ10" s="43">
        <f>SMALL($BS10:$CX10,17)</f>
        <v>44</v>
      </c>
      <c r="DR10" s="43">
        <f>SMALL($BS10:$CX10,18)</f>
        <v>44</v>
      </c>
      <c r="DS10" s="43">
        <f>SMALL($BS10:$CX10,19)</f>
        <v>45</v>
      </c>
      <c r="DT10" s="43">
        <f>SMALL($BS10:$CX10,20)</f>
        <v>45</v>
      </c>
      <c r="DU10" s="43">
        <f>SMALL($BS10:$CX10,21)</f>
        <v>45</v>
      </c>
      <c r="DV10" s="43">
        <f>SMALL($BS10:$CX10,22)</f>
        <v>46</v>
      </c>
      <c r="DW10" s="43">
        <f>SMALL($BS10:$CX10,23)</f>
        <v>46</v>
      </c>
      <c r="DX10" s="43">
        <f>SMALL($BS10:$CX10,24)</f>
        <v>47</v>
      </c>
      <c r="DY10" s="43">
        <f>SMALL($BS10:$CX10,25)</f>
        <v>47</v>
      </c>
      <c r="DZ10" s="42">
        <f>SMALL($BS10:$CX10,26)</f>
        <v>49</v>
      </c>
      <c r="EA10" s="42">
        <f>SMALL($BS10:$CX10,27)</f>
        <v>49</v>
      </c>
      <c r="EB10" s="42">
        <f>SMALL($BS10:$CX10,28)</f>
        <v>49</v>
      </c>
      <c r="EC10" s="42">
        <f>SMALL($BS10:$CX10,29)</f>
        <v>49</v>
      </c>
      <c r="ED10" s="42">
        <f>SMALL($BS10:$CX10,30)</f>
        <v>50</v>
      </c>
      <c r="EE10" s="42">
        <f>SMALL($BS10:$CX10,31)</f>
        <v>50</v>
      </c>
      <c r="EF10" s="42">
        <f>SMALL($BS10:$CX10,32)</f>
        <v>50</v>
      </c>
      <c r="EG10" s="1"/>
      <c r="EH10" s="1"/>
      <c r="EI10" s="1"/>
      <c r="EJ10" s="1"/>
      <c r="EK10" s="1"/>
      <c r="EL10" s="1"/>
      <c r="EM10" s="1"/>
      <c r="EN10" s="1"/>
      <c r="EO10" s="1"/>
      <c r="EP10" s="1"/>
    </row>
    <row r="11" spans="1:146" ht="12.75" customHeight="1">
      <c r="A11" s="1">
        <v>3</v>
      </c>
      <c r="B11" s="1" t="s">
        <v>10</v>
      </c>
      <c r="C11" s="15"/>
      <c r="D11" s="32">
        <f>CY11-SUM($DA11:CHOOSE($DA$8,$DA11,$DB11,$DC11,$DD11,$DE11,$DF11,$DG11,$DH11,$DI11,$DJ11,$DK11,$DL11,$DM11,$DN11,$DO11,$DP11,$DQ11,$DR11,$DS11,$DT11,$DU11,$DV11,$DW11,$DX11))</f>
        <v>731</v>
      </c>
      <c r="E11" s="15"/>
      <c r="F11" s="44">
        <v>6</v>
      </c>
      <c r="G11" s="45">
        <f>51-F11</f>
        <v>45</v>
      </c>
      <c r="H11" s="46">
        <v>3</v>
      </c>
      <c r="I11" s="45">
        <f>51-H11</f>
        <v>48</v>
      </c>
      <c r="J11" s="46">
        <v>1</v>
      </c>
      <c r="K11" s="38">
        <f>51-J11</f>
        <v>50</v>
      </c>
      <c r="L11" s="46">
        <v>5</v>
      </c>
      <c r="M11" s="54">
        <f>51-L11</f>
        <v>46</v>
      </c>
      <c r="N11" s="61">
        <v>4</v>
      </c>
      <c r="O11" s="47">
        <f>51-N11</f>
        <v>47</v>
      </c>
      <c r="P11" s="46">
        <v>2</v>
      </c>
      <c r="Q11" s="38">
        <f>51-P11</f>
        <v>49</v>
      </c>
      <c r="R11" s="44">
        <v>2</v>
      </c>
      <c r="S11" s="38">
        <f>51-R11</f>
        <v>49</v>
      </c>
      <c r="T11" s="46">
        <v>2</v>
      </c>
      <c r="U11" s="38">
        <f>51-T11</f>
        <v>49</v>
      </c>
      <c r="V11" s="46">
        <v>5</v>
      </c>
      <c r="W11" s="38">
        <f>51-V11</f>
        <v>46</v>
      </c>
      <c r="X11" s="46">
        <v>6</v>
      </c>
      <c r="Y11" s="38">
        <f>51-X11</f>
        <v>45</v>
      </c>
      <c r="Z11" s="46">
        <v>5</v>
      </c>
      <c r="AA11" s="54">
        <f>51-Z11</f>
        <v>46</v>
      </c>
      <c r="AB11" s="114">
        <v>15</v>
      </c>
      <c r="AC11" s="54">
        <v>1</v>
      </c>
      <c r="AD11" s="110">
        <v>18</v>
      </c>
      <c r="AE11" s="54">
        <v>3</v>
      </c>
      <c r="AF11" s="110">
        <v>1</v>
      </c>
      <c r="AG11" s="54">
        <v>3</v>
      </c>
      <c r="AH11" s="110">
        <v>3</v>
      </c>
      <c r="AI11" s="54">
        <v>10</v>
      </c>
      <c r="AJ11" s="110">
        <v>3</v>
      </c>
      <c r="AK11" s="54">
        <v>14</v>
      </c>
      <c r="AL11" s="110">
        <v>10</v>
      </c>
      <c r="AM11" s="111">
        <f>51-AL11</f>
        <v>41</v>
      </c>
      <c r="AN11" s="66">
        <v>14</v>
      </c>
      <c r="AO11" s="63">
        <f>51-AN11</f>
        <v>37</v>
      </c>
      <c r="AP11" s="66">
        <v>2</v>
      </c>
      <c r="AQ11" s="63">
        <f>51-AP11</f>
        <v>49</v>
      </c>
      <c r="AR11" s="57">
        <v>1</v>
      </c>
      <c r="AS11" s="65">
        <f>51-AR11</f>
        <v>50</v>
      </c>
      <c r="AT11" s="46">
        <v>0</v>
      </c>
      <c r="AU11" s="38">
        <v>0</v>
      </c>
      <c r="AV11" s="46">
        <v>0</v>
      </c>
      <c r="AW11" s="38">
        <v>0</v>
      </c>
      <c r="AX11" s="46">
        <v>0</v>
      </c>
      <c r="AY11" s="38">
        <v>0</v>
      </c>
      <c r="AZ11" s="46">
        <v>0</v>
      </c>
      <c r="BA11" s="38">
        <v>0</v>
      </c>
      <c r="BB11" s="46">
        <v>0</v>
      </c>
      <c r="BC11" s="38">
        <v>0</v>
      </c>
      <c r="BD11" s="46">
        <v>0</v>
      </c>
      <c r="BE11" s="38">
        <v>0</v>
      </c>
      <c r="BF11" s="46">
        <v>0</v>
      </c>
      <c r="BG11" s="38">
        <v>0</v>
      </c>
      <c r="BH11" s="46">
        <v>0</v>
      </c>
      <c r="BI11" s="38">
        <v>0</v>
      </c>
      <c r="BJ11" s="46">
        <v>0</v>
      </c>
      <c r="BK11" s="38">
        <v>0</v>
      </c>
      <c r="BL11" s="46">
        <v>0</v>
      </c>
      <c r="BM11" s="38">
        <v>0</v>
      </c>
      <c r="BN11" s="46">
        <v>0</v>
      </c>
      <c r="BO11" s="47">
        <v>0</v>
      </c>
      <c r="BP11" s="50">
        <v>17</v>
      </c>
      <c r="BQ11" s="71">
        <f>51-BP11</f>
        <v>34</v>
      </c>
      <c r="BR11" s="39"/>
      <c r="BS11" s="40">
        <f>G11</f>
        <v>45</v>
      </c>
      <c r="BT11" s="40">
        <f>I11</f>
        <v>48</v>
      </c>
      <c r="BU11" s="40">
        <f>K11</f>
        <v>50</v>
      </c>
      <c r="BV11" s="40">
        <f>M11</f>
        <v>46</v>
      </c>
      <c r="BW11" s="40">
        <f>O11</f>
        <v>47</v>
      </c>
      <c r="BX11" s="40">
        <f>Q11</f>
        <v>49</v>
      </c>
      <c r="BY11" s="40">
        <f>S11</f>
        <v>49</v>
      </c>
      <c r="BZ11" s="40">
        <f>U11</f>
        <v>49</v>
      </c>
      <c r="CA11" s="40">
        <f>W11</f>
        <v>46</v>
      </c>
      <c r="CB11" s="40">
        <f>Y11</f>
        <v>45</v>
      </c>
      <c r="CC11" s="40">
        <f>AA11</f>
        <v>46</v>
      </c>
      <c r="CD11" s="40">
        <f>AC11</f>
        <v>1</v>
      </c>
      <c r="CE11" s="40">
        <f>AE11</f>
        <v>3</v>
      </c>
      <c r="CF11" s="40">
        <f>AG11</f>
        <v>3</v>
      </c>
      <c r="CG11" s="40">
        <f>AI11</f>
        <v>10</v>
      </c>
      <c r="CH11" s="40">
        <f>AK11</f>
        <v>14</v>
      </c>
      <c r="CI11" s="40">
        <f>AM11</f>
        <v>41</v>
      </c>
      <c r="CJ11" s="40">
        <f>AO11</f>
        <v>37</v>
      </c>
      <c r="CK11" s="40">
        <f>AQ11</f>
        <v>49</v>
      </c>
      <c r="CL11" s="40">
        <f>AS11</f>
        <v>50</v>
      </c>
      <c r="CM11" s="40">
        <f>AU11</f>
        <v>0</v>
      </c>
      <c r="CN11" s="40">
        <f>AW11</f>
        <v>0</v>
      </c>
      <c r="CO11" s="40">
        <f>AY11</f>
        <v>0</v>
      </c>
      <c r="CP11" s="40">
        <f>BA11</f>
        <v>0</v>
      </c>
      <c r="CQ11" s="40">
        <f>BC11</f>
        <v>0</v>
      </c>
      <c r="CR11" s="40">
        <f>BE11</f>
        <v>0</v>
      </c>
      <c r="CS11" s="40">
        <f>BG11</f>
        <v>0</v>
      </c>
      <c r="CT11" s="40">
        <f>BI11</f>
        <v>0</v>
      </c>
      <c r="CU11" s="40">
        <f>BK11</f>
        <v>0</v>
      </c>
      <c r="CV11" s="40">
        <f>BM11</f>
        <v>0</v>
      </c>
      <c r="CW11" s="40">
        <f>BO11</f>
        <v>0</v>
      </c>
      <c r="CX11" s="40">
        <f>BQ11</f>
        <v>34</v>
      </c>
      <c r="CY11" s="41">
        <f>SUM(BS11:CX11)</f>
        <v>762</v>
      </c>
      <c r="CZ11" s="42"/>
      <c r="DA11" s="43">
        <f>SMALL($BS11:$CX11,1)</f>
        <v>0</v>
      </c>
      <c r="DB11" s="43">
        <f>SMALL($BS11:$CX11,2)</f>
        <v>0</v>
      </c>
      <c r="DC11" s="43">
        <f>SMALL($BS11:$CX11,3)</f>
        <v>0</v>
      </c>
      <c r="DD11" s="43">
        <f>SMALL($BS11:$CX11,4)</f>
        <v>0</v>
      </c>
      <c r="DE11" s="43">
        <f>SMALL($BS11:$CX11,5)</f>
        <v>0</v>
      </c>
      <c r="DF11" s="43">
        <f>SMALL($BS11:$CX11,6)</f>
        <v>0</v>
      </c>
      <c r="DG11" s="43">
        <f>SMALL($BS11:$CX11,7)</f>
        <v>0</v>
      </c>
      <c r="DH11" s="43">
        <f>SMALL($BS11:$CX11,8)</f>
        <v>0</v>
      </c>
      <c r="DI11" s="43">
        <f>SMALL($BS11:$CX11,9)</f>
        <v>0</v>
      </c>
      <c r="DJ11" s="43">
        <f>SMALL($BS11:$CX11,10)</f>
        <v>0</v>
      </c>
      <c r="DK11" s="43">
        <f>SMALL($BS11:$CX11,11)</f>
        <v>0</v>
      </c>
      <c r="DL11" s="43">
        <f>SMALL($BS11:$CX11,12)</f>
        <v>1</v>
      </c>
      <c r="DM11" s="43">
        <f>SMALL($BS11:$CX11,13)</f>
        <v>3</v>
      </c>
      <c r="DN11" s="43">
        <f>SMALL($BS11:$CX11,14)</f>
        <v>3</v>
      </c>
      <c r="DO11" s="43">
        <f>SMALL($BS11:$CX11,15)</f>
        <v>10</v>
      </c>
      <c r="DP11" s="43">
        <f>SMALL($BS11:$CX11,16)</f>
        <v>14</v>
      </c>
      <c r="DQ11" s="43">
        <f>SMALL($BS11:$CX11,17)</f>
        <v>34</v>
      </c>
      <c r="DR11" s="43">
        <f>SMALL($BS11:$CX11,18)</f>
        <v>37</v>
      </c>
      <c r="DS11" s="43">
        <f>SMALL($BS11:$CX11,19)</f>
        <v>41</v>
      </c>
      <c r="DT11" s="43">
        <f>SMALL($BS11:$CX11,20)</f>
        <v>45</v>
      </c>
      <c r="DU11" s="43">
        <f>SMALL($BS11:$CX11,21)</f>
        <v>45</v>
      </c>
      <c r="DV11" s="43">
        <f>SMALL($BS11:$CX11,22)</f>
        <v>46</v>
      </c>
      <c r="DW11" s="43">
        <f>SMALL($BS11:$CX11,23)</f>
        <v>46</v>
      </c>
      <c r="DX11" s="43">
        <f>SMALL($BS11:$CX11,24)</f>
        <v>46</v>
      </c>
      <c r="DY11" s="43">
        <f>SMALL($BS11:$CX11,25)</f>
        <v>47</v>
      </c>
      <c r="DZ11" s="42">
        <f>SMALL($BS11:$CX11,26)</f>
        <v>48</v>
      </c>
      <c r="EA11" s="42">
        <f>SMALL($BS11:$CX11,27)</f>
        <v>49</v>
      </c>
      <c r="EB11" s="42">
        <f>SMALL($BS11:$CX11,28)</f>
        <v>49</v>
      </c>
      <c r="EC11" s="42">
        <f>SMALL($BS11:$CX11,29)</f>
        <v>49</v>
      </c>
      <c r="ED11" s="42">
        <f>SMALL($BS11:$CX11,30)</f>
        <v>49</v>
      </c>
      <c r="EE11" s="42">
        <f>SMALL($BS11:$CX11,31)</f>
        <v>50</v>
      </c>
      <c r="EF11" s="42">
        <f>SMALL($BS11:$CX11,32)</f>
        <v>50</v>
      </c>
      <c r="EG11" s="1"/>
      <c r="EH11" s="1"/>
      <c r="EI11" s="1"/>
      <c r="EJ11" s="1"/>
      <c r="EK11" s="1"/>
      <c r="EL11" s="1"/>
      <c r="EM11" s="1"/>
      <c r="EN11" s="1"/>
      <c r="EO11" s="1"/>
      <c r="EP11" s="1"/>
    </row>
    <row r="12" spans="1:146" ht="12.75" customHeight="1">
      <c r="A12" s="1">
        <v>4</v>
      </c>
      <c r="B12" s="1" t="s">
        <v>12</v>
      </c>
      <c r="C12" s="15"/>
      <c r="D12" s="32">
        <f>CY12-SUM($DA12:CHOOSE($DA$8,$DA12,$DB12,$DC12,$DD12,$DE12,$DF12,$DG12,$DH12,$DI12,$DJ12,$DK12,$DL12,$DM12,$DN12,$DO12,$DP12,$DQ12,$DR12,$DS12,$DT12,$DU12,$DV12,$DW12,$DX12))</f>
        <v>728</v>
      </c>
      <c r="E12" s="15"/>
      <c r="F12" s="44">
        <v>5</v>
      </c>
      <c r="G12" s="45">
        <f>51-F12</f>
        <v>46</v>
      </c>
      <c r="H12" s="46">
        <v>6</v>
      </c>
      <c r="I12" s="45">
        <f>51-H12</f>
        <v>45</v>
      </c>
      <c r="J12" s="46">
        <v>2</v>
      </c>
      <c r="K12" s="38">
        <f>51-J12</f>
        <v>49</v>
      </c>
      <c r="L12" s="46">
        <v>8</v>
      </c>
      <c r="M12" s="54">
        <f>51-L12</f>
        <v>43</v>
      </c>
      <c r="N12" s="61">
        <v>3</v>
      </c>
      <c r="O12" s="47">
        <f>51-N12</f>
        <v>48</v>
      </c>
      <c r="P12" s="46">
        <v>7</v>
      </c>
      <c r="Q12" s="38">
        <f>51-P12</f>
        <v>44</v>
      </c>
      <c r="R12" s="44">
        <v>11</v>
      </c>
      <c r="S12" s="38">
        <f>51-R12</f>
        <v>40</v>
      </c>
      <c r="T12" s="46">
        <v>10</v>
      </c>
      <c r="U12" s="38">
        <f>51-T12</f>
        <v>41</v>
      </c>
      <c r="V12" s="46">
        <v>8</v>
      </c>
      <c r="W12" s="38">
        <f>51-V12</f>
        <v>43</v>
      </c>
      <c r="X12" s="46">
        <v>5</v>
      </c>
      <c r="Y12" s="38">
        <f>51-X12</f>
        <v>46</v>
      </c>
      <c r="Z12" s="46">
        <v>1</v>
      </c>
      <c r="AA12" s="54">
        <f>51-Z12</f>
        <v>50</v>
      </c>
      <c r="AB12" s="114">
        <v>9</v>
      </c>
      <c r="AC12" s="111">
        <f>51-AB12</f>
        <v>42</v>
      </c>
      <c r="AD12" s="110">
        <v>1</v>
      </c>
      <c r="AE12" s="111">
        <f>51-AD12</f>
        <v>50</v>
      </c>
      <c r="AF12" s="110">
        <v>4</v>
      </c>
      <c r="AG12" s="111">
        <f>51-AF12</f>
        <v>47</v>
      </c>
      <c r="AH12" s="110">
        <v>20</v>
      </c>
      <c r="AI12" s="111">
        <f>51-AH12</f>
        <v>31</v>
      </c>
      <c r="AJ12" s="110">
        <v>13</v>
      </c>
      <c r="AK12" s="111">
        <f>51-AJ12</f>
        <v>38</v>
      </c>
      <c r="AL12" s="110">
        <v>7</v>
      </c>
      <c r="AM12" s="111">
        <f>51-AL12</f>
        <v>44</v>
      </c>
      <c r="AN12" s="46">
        <v>15</v>
      </c>
      <c r="AO12" s="38">
        <f>51-AN12</f>
        <v>36</v>
      </c>
      <c r="AP12" s="46">
        <v>13</v>
      </c>
      <c r="AQ12" s="38">
        <f>51-AP12</f>
        <v>38</v>
      </c>
      <c r="AR12" s="57">
        <v>11</v>
      </c>
      <c r="AS12" s="65">
        <f>51-AR12</f>
        <v>40</v>
      </c>
      <c r="AT12" s="46">
        <v>0</v>
      </c>
      <c r="AU12" s="38">
        <v>0</v>
      </c>
      <c r="AV12" s="46">
        <v>0</v>
      </c>
      <c r="AW12" s="38">
        <v>0</v>
      </c>
      <c r="AX12" s="46">
        <v>0</v>
      </c>
      <c r="AY12" s="38">
        <v>0</v>
      </c>
      <c r="AZ12" s="46">
        <v>0</v>
      </c>
      <c r="BA12" s="38">
        <v>0</v>
      </c>
      <c r="BB12" s="46">
        <v>0</v>
      </c>
      <c r="BC12" s="38">
        <v>0</v>
      </c>
      <c r="BD12" s="46">
        <v>0</v>
      </c>
      <c r="BE12" s="38">
        <v>0</v>
      </c>
      <c r="BF12" s="46">
        <v>0</v>
      </c>
      <c r="BG12" s="38">
        <v>0</v>
      </c>
      <c r="BH12" s="46">
        <v>0</v>
      </c>
      <c r="BI12" s="38">
        <v>0</v>
      </c>
      <c r="BJ12" s="46">
        <v>0</v>
      </c>
      <c r="BK12" s="38">
        <v>0</v>
      </c>
      <c r="BL12" s="46">
        <v>0</v>
      </c>
      <c r="BM12" s="38">
        <v>0</v>
      </c>
      <c r="BN12" s="46">
        <v>0</v>
      </c>
      <c r="BO12" s="47">
        <v>0</v>
      </c>
      <c r="BP12" s="49">
        <v>1</v>
      </c>
      <c r="BQ12" s="54">
        <f>51-BP12</f>
        <v>50</v>
      </c>
      <c r="BR12" s="39"/>
      <c r="BS12" s="40">
        <f>G12</f>
        <v>46</v>
      </c>
      <c r="BT12" s="40">
        <f>I12</f>
        <v>45</v>
      </c>
      <c r="BU12" s="40">
        <f>K12</f>
        <v>49</v>
      </c>
      <c r="BV12" s="40">
        <f>M12</f>
        <v>43</v>
      </c>
      <c r="BW12" s="40">
        <f>O12</f>
        <v>48</v>
      </c>
      <c r="BX12" s="40">
        <f>Q12</f>
        <v>44</v>
      </c>
      <c r="BY12" s="40">
        <f>S12</f>
        <v>40</v>
      </c>
      <c r="BZ12" s="40">
        <f>U12</f>
        <v>41</v>
      </c>
      <c r="CA12" s="40">
        <f>W12</f>
        <v>43</v>
      </c>
      <c r="CB12" s="40">
        <f>Y12</f>
        <v>46</v>
      </c>
      <c r="CC12" s="40">
        <f>AA12</f>
        <v>50</v>
      </c>
      <c r="CD12" s="40">
        <f>AC12</f>
        <v>42</v>
      </c>
      <c r="CE12" s="40">
        <f>AE12</f>
        <v>50</v>
      </c>
      <c r="CF12" s="40">
        <f>AG12</f>
        <v>47</v>
      </c>
      <c r="CG12" s="40">
        <f>AI12</f>
        <v>31</v>
      </c>
      <c r="CH12" s="40">
        <f>AK12</f>
        <v>38</v>
      </c>
      <c r="CI12" s="40">
        <f>AM12</f>
        <v>44</v>
      </c>
      <c r="CJ12" s="40">
        <f>AO12</f>
        <v>36</v>
      </c>
      <c r="CK12" s="40">
        <f>AQ12</f>
        <v>38</v>
      </c>
      <c r="CL12" s="40">
        <f>AS12</f>
        <v>40</v>
      </c>
      <c r="CM12" s="40">
        <f>AU12</f>
        <v>0</v>
      </c>
      <c r="CN12" s="40">
        <f>AW12</f>
        <v>0</v>
      </c>
      <c r="CO12" s="40">
        <f>AY12</f>
        <v>0</v>
      </c>
      <c r="CP12" s="40">
        <f>BA12</f>
        <v>0</v>
      </c>
      <c r="CQ12" s="40">
        <f>BC12</f>
        <v>0</v>
      </c>
      <c r="CR12" s="40">
        <f>BE12</f>
        <v>0</v>
      </c>
      <c r="CS12" s="40">
        <f>BG12</f>
        <v>0</v>
      </c>
      <c r="CT12" s="40">
        <f>BI12</f>
        <v>0</v>
      </c>
      <c r="CU12" s="40">
        <f>BK12</f>
        <v>0</v>
      </c>
      <c r="CV12" s="40">
        <f>BM12</f>
        <v>0</v>
      </c>
      <c r="CW12" s="40">
        <f>BO12</f>
        <v>0</v>
      </c>
      <c r="CX12" s="40">
        <f>BQ12</f>
        <v>50</v>
      </c>
      <c r="CY12" s="41">
        <f>SUM(BS12:CX12)</f>
        <v>911</v>
      </c>
      <c r="CZ12" s="42"/>
      <c r="DA12" s="43">
        <f>SMALL($BS12:$CX12,1)</f>
        <v>0</v>
      </c>
      <c r="DB12" s="43">
        <f>SMALL($BS12:$CX12,2)</f>
        <v>0</v>
      </c>
      <c r="DC12" s="43">
        <f>SMALL($BS12:$CX12,3)</f>
        <v>0</v>
      </c>
      <c r="DD12" s="43">
        <f>SMALL($BS12:$CX12,4)</f>
        <v>0</v>
      </c>
      <c r="DE12" s="43">
        <f>SMALL($BS12:$CX12,5)</f>
        <v>0</v>
      </c>
      <c r="DF12" s="43">
        <f>SMALL($BS12:$CX12,6)</f>
        <v>0</v>
      </c>
      <c r="DG12" s="43">
        <f>SMALL($BS12:$CX12,7)</f>
        <v>0</v>
      </c>
      <c r="DH12" s="43">
        <f>SMALL($BS12:$CX12,8)</f>
        <v>0</v>
      </c>
      <c r="DI12" s="43">
        <f>SMALL($BS12:$CX12,9)</f>
        <v>0</v>
      </c>
      <c r="DJ12" s="43">
        <f>SMALL($BS12:$CX12,10)</f>
        <v>0</v>
      </c>
      <c r="DK12" s="43">
        <f>SMALL($BS12:$CX12,11)</f>
        <v>0</v>
      </c>
      <c r="DL12" s="43">
        <f>SMALL($BS12:$CX12,12)</f>
        <v>31</v>
      </c>
      <c r="DM12" s="43">
        <f>SMALL($BS12:$CX12,13)</f>
        <v>36</v>
      </c>
      <c r="DN12" s="43">
        <f>SMALL($BS12:$CX12,14)</f>
        <v>38</v>
      </c>
      <c r="DO12" s="43">
        <f>SMALL($BS12:$CX12,15)</f>
        <v>38</v>
      </c>
      <c r="DP12" s="43">
        <f>SMALL($BS12:$CX12,16)</f>
        <v>40</v>
      </c>
      <c r="DQ12" s="43">
        <f>SMALL($BS12:$CX12,17)</f>
        <v>40</v>
      </c>
      <c r="DR12" s="43">
        <f>SMALL($BS12:$CX12,18)</f>
        <v>41</v>
      </c>
      <c r="DS12" s="43">
        <f>SMALL($BS12:$CX12,19)</f>
        <v>42</v>
      </c>
      <c r="DT12" s="43">
        <f>SMALL($BS12:$CX12,20)</f>
        <v>43</v>
      </c>
      <c r="DU12" s="43">
        <f>SMALL($BS12:$CX12,21)</f>
        <v>43</v>
      </c>
      <c r="DV12" s="43">
        <f>SMALL($BS12:$CX12,22)</f>
        <v>44</v>
      </c>
      <c r="DW12" s="43">
        <f>SMALL($BS12:$CX12,23)</f>
        <v>44</v>
      </c>
      <c r="DX12" s="43">
        <f>SMALL($BS12:$CX12,24)</f>
        <v>45</v>
      </c>
      <c r="DY12" s="43">
        <f>SMALL($BS12:$CX12,25)</f>
        <v>46</v>
      </c>
      <c r="DZ12" s="42">
        <f>SMALL($BS12:$CX12,26)</f>
        <v>46</v>
      </c>
      <c r="EA12" s="42">
        <f>SMALL($BS12:$CX12,27)</f>
        <v>47</v>
      </c>
      <c r="EB12" s="42">
        <f>SMALL($BS12:$CX12,28)</f>
        <v>48</v>
      </c>
      <c r="EC12" s="42">
        <f>SMALL($BS12:$CX12,29)</f>
        <v>49</v>
      </c>
      <c r="ED12" s="42">
        <f>SMALL($BS12:$CX12,30)</f>
        <v>50</v>
      </c>
      <c r="EE12" s="42">
        <f>SMALL($BS12:$CX12,31)</f>
        <v>50</v>
      </c>
      <c r="EF12" s="42">
        <f>SMALL($BS12:$CX12,32)</f>
        <v>50</v>
      </c>
      <c r="EG12" s="1"/>
      <c r="EH12" s="1"/>
      <c r="EI12" s="1"/>
      <c r="EJ12" s="1"/>
      <c r="EK12" s="1"/>
      <c r="EL12" s="1"/>
      <c r="EM12" s="1"/>
      <c r="EN12" s="1"/>
      <c r="EO12" s="1"/>
      <c r="EP12" s="1"/>
    </row>
    <row r="13" spans="1:146" ht="12.75" customHeight="1">
      <c r="A13" s="1">
        <v>5</v>
      </c>
      <c r="B13" s="1" t="s">
        <v>11</v>
      </c>
      <c r="C13" s="15"/>
      <c r="D13" s="32">
        <f>CY13-SUM($DA13:CHOOSE($DA$8,$DA13,$DB13,$DC13,$DD13,$DE13,$DF13,$DG13,$DH13,$DI13,$DJ13,$DK13,$DL13,$DM13,$DN13,$DO13,$DP13,$DQ13,$DR13,$DS13,$DT13,$DU13,$DV13,$DW13,$DX13))</f>
        <v>724</v>
      </c>
      <c r="E13" s="15"/>
      <c r="F13" s="44">
        <v>8</v>
      </c>
      <c r="G13" s="45">
        <f>51-F13</f>
        <v>43</v>
      </c>
      <c r="H13" s="46">
        <v>8</v>
      </c>
      <c r="I13" s="45">
        <f>51-H13</f>
        <v>43</v>
      </c>
      <c r="J13" s="46">
        <v>10</v>
      </c>
      <c r="K13" s="38">
        <f>51-J13</f>
        <v>41</v>
      </c>
      <c r="L13" s="46">
        <v>7</v>
      </c>
      <c r="M13" s="54">
        <f>51-L13</f>
        <v>44</v>
      </c>
      <c r="N13" s="61">
        <v>8</v>
      </c>
      <c r="O13" s="47">
        <f>51-N13</f>
        <v>43</v>
      </c>
      <c r="P13" s="46">
        <v>3</v>
      </c>
      <c r="Q13" s="38">
        <f>51-P13</f>
        <v>48</v>
      </c>
      <c r="R13" s="44">
        <v>6</v>
      </c>
      <c r="S13" s="38">
        <f>51-R13</f>
        <v>45</v>
      </c>
      <c r="T13" s="46">
        <v>5</v>
      </c>
      <c r="U13" s="38">
        <f>51-T13</f>
        <v>46</v>
      </c>
      <c r="V13" s="46">
        <v>10</v>
      </c>
      <c r="W13" s="38">
        <f>51-V13</f>
        <v>41</v>
      </c>
      <c r="X13" s="46">
        <v>12</v>
      </c>
      <c r="Y13" s="38">
        <f>51-X13</f>
        <v>39</v>
      </c>
      <c r="Z13" s="46">
        <v>3</v>
      </c>
      <c r="AA13" s="54">
        <f>51-Z13</f>
        <v>48</v>
      </c>
      <c r="AB13" s="114">
        <v>18</v>
      </c>
      <c r="AC13" s="111">
        <f>51-AB13</f>
        <v>33</v>
      </c>
      <c r="AD13" s="110">
        <v>3</v>
      </c>
      <c r="AE13" s="111">
        <f>51-AD13</f>
        <v>48</v>
      </c>
      <c r="AF13" s="110">
        <v>13</v>
      </c>
      <c r="AG13" s="111">
        <f>51-AF13</f>
        <v>38</v>
      </c>
      <c r="AH13" s="110">
        <v>13</v>
      </c>
      <c r="AI13" s="111">
        <f>51-AH13</f>
        <v>38</v>
      </c>
      <c r="AJ13" s="110">
        <v>5</v>
      </c>
      <c r="AK13" s="111">
        <f>51-AJ13</f>
        <v>46</v>
      </c>
      <c r="AL13" s="110">
        <v>17</v>
      </c>
      <c r="AM13" s="111">
        <f>51-AL13</f>
        <v>34</v>
      </c>
      <c r="AN13" s="66">
        <v>9</v>
      </c>
      <c r="AO13" s="63">
        <f>51-AN13</f>
        <v>42</v>
      </c>
      <c r="AP13" s="46">
        <v>4</v>
      </c>
      <c r="AQ13" s="38">
        <f>51-AP13</f>
        <v>47</v>
      </c>
      <c r="AR13" s="57">
        <v>2</v>
      </c>
      <c r="AS13" s="65">
        <f>51-AR13</f>
        <v>49</v>
      </c>
      <c r="AT13" s="46">
        <v>0</v>
      </c>
      <c r="AU13" s="38">
        <v>0</v>
      </c>
      <c r="AV13" s="46">
        <v>0</v>
      </c>
      <c r="AW13" s="38">
        <v>0</v>
      </c>
      <c r="AX13" s="46">
        <v>0</v>
      </c>
      <c r="AY13" s="38">
        <v>0</v>
      </c>
      <c r="AZ13" s="46">
        <v>0</v>
      </c>
      <c r="BA13" s="38">
        <v>0</v>
      </c>
      <c r="BB13" s="46">
        <v>0</v>
      </c>
      <c r="BC13" s="38">
        <v>0</v>
      </c>
      <c r="BD13" s="46">
        <v>0</v>
      </c>
      <c r="BE13" s="38">
        <v>0</v>
      </c>
      <c r="BF13" s="46">
        <v>0</v>
      </c>
      <c r="BG13" s="38">
        <v>0</v>
      </c>
      <c r="BH13" s="46">
        <v>0</v>
      </c>
      <c r="BI13" s="38">
        <v>0</v>
      </c>
      <c r="BJ13" s="46">
        <v>0</v>
      </c>
      <c r="BK13" s="38">
        <v>0</v>
      </c>
      <c r="BL13" s="46">
        <v>0</v>
      </c>
      <c r="BM13" s="38">
        <v>0</v>
      </c>
      <c r="BN13" s="46">
        <v>0</v>
      </c>
      <c r="BO13" s="47">
        <v>0</v>
      </c>
      <c r="BP13" s="50">
        <v>1</v>
      </c>
      <c r="BQ13" s="51">
        <f>51-BP13</f>
        <v>50</v>
      </c>
      <c r="BR13" s="39"/>
      <c r="BS13" s="40">
        <f>G13</f>
        <v>43</v>
      </c>
      <c r="BT13" s="40">
        <f>I13</f>
        <v>43</v>
      </c>
      <c r="BU13" s="40">
        <f>K13</f>
        <v>41</v>
      </c>
      <c r="BV13" s="40">
        <f>M13</f>
        <v>44</v>
      </c>
      <c r="BW13" s="40">
        <f>O13</f>
        <v>43</v>
      </c>
      <c r="BX13" s="40">
        <f>Q13</f>
        <v>48</v>
      </c>
      <c r="BY13" s="40">
        <f>S13</f>
        <v>45</v>
      </c>
      <c r="BZ13" s="40">
        <f>U13</f>
        <v>46</v>
      </c>
      <c r="CA13" s="40">
        <f>W13</f>
        <v>41</v>
      </c>
      <c r="CB13" s="40">
        <f>Y13</f>
        <v>39</v>
      </c>
      <c r="CC13" s="40">
        <f>AA13</f>
        <v>48</v>
      </c>
      <c r="CD13" s="40">
        <f>AC13</f>
        <v>33</v>
      </c>
      <c r="CE13" s="40">
        <f>AE13</f>
        <v>48</v>
      </c>
      <c r="CF13" s="40">
        <f>AG13</f>
        <v>38</v>
      </c>
      <c r="CG13" s="40">
        <f>AI13</f>
        <v>38</v>
      </c>
      <c r="CH13" s="40">
        <f>AK13</f>
        <v>46</v>
      </c>
      <c r="CI13" s="40">
        <f>AM13</f>
        <v>34</v>
      </c>
      <c r="CJ13" s="40">
        <f>AO13</f>
        <v>42</v>
      </c>
      <c r="CK13" s="40">
        <f>AQ13</f>
        <v>47</v>
      </c>
      <c r="CL13" s="40">
        <f>AS13</f>
        <v>49</v>
      </c>
      <c r="CM13" s="40">
        <f>AU13</f>
        <v>0</v>
      </c>
      <c r="CN13" s="40">
        <f>AW13</f>
        <v>0</v>
      </c>
      <c r="CO13" s="40">
        <f>AY13</f>
        <v>0</v>
      </c>
      <c r="CP13" s="40">
        <f>BA13</f>
        <v>0</v>
      </c>
      <c r="CQ13" s="40">
        <f>BC13</f>
        <v>0</v>
      </c>
      <c r="CR13" s="40">
        <f>BE13</f>
        <v>0</v>
      </c>
      <c r="CS13" s="40">
        <f>BG13</f>
        <v>0</v>
      </c>
      <c r="CT13" s="40">
        <f>BI13</f>
        <v>0</v>
      </c>
      <c r="CU13" s="40">
        <f>BK13</f>
        <v>0</v>
      </c>
      <c r="CV13" s="40">
        <f>BM13</f>
        <v>0</v>
      </c>
      <c r="CW13" s="40">
        <f>BO13</f>
        <v>0</v>
      </c>
      <c r="CX13" s="40">
        <f>BQ13</f>
        <v>50</v>
      </c>
      <c r="CY13" s="41">
        <f>SUM(BS13:CX13)</f>
        <v>906</v>
      </c>
      <c r="CZ13" s="42"/>
      <c r="DA13" s="43">
        <f>SMALL($BS13:$CX13,1)</f>
        <v>0</v>
      </c>
      <c r="DB13" s="43">
        <f>SMALL($BS13:$CX13,2)</f>
        <v>0</v>
      </c>
      <c r="DC13" s="43">
        <f>SMALL($BS13:$CX13,3)</f>
        <v>0</v>
      </c>
      <c r="DD13" s="43">
        <f>SMALL($BS13:$CX13,4)</f>
        <v>0</v>
      </c>
      <c r="DE13" s="43">
        <f>SMALL($BS13:$CX13,5)</f>
        <v>0</v>
      </c>
      <c r="DF13" s="43">
        <f>SMALL($BS13:$CX13,6)</f>
        <v>0</v>
      </c>
      <c r="DG13" s="43">
        <f>SMALL($BS13:$CX13,7)</f>
        <v>0</v>
      </c>
      <c r="DH13" s="43">
        <f>SMALL($BS13:$CX13,8)</f>
        <v>0</v>
      </c>
      <c r="DI13" s="43">
        <f>SMALL($BS13:$CX13,9)</f>
        <v>0</v>
      </c>
      <c r="DJ13" s="43">
        <f>SMALL($BS13:$CX13,10)</f>
        <v>0</v>
      </c>
      <c r="DK13" s="43">
        <f>SMALL($BS13:$CX13,11)</f>
        <v>0</v>
      </c>
      <c r="DL13" s="43">
        <f>SMALL($BS13:$CX13,12)</f>
        <v>33</v>
      </c>
      <c r="DM13" s="43">
        <f>SMALL($BS13:$CX13,13)</f>
        <v>34</v>
      </c>
      <c r="DN13" s="43">
        <f>SMALL($BS13:$CX13,14)</f>
        <v>38</v>
      </c>
      <c r="DO13" s="43">
        <f>SMALL($BS13:$CX13,15)</f>
        <v>38</v>
      </c>
      <c r="DP13" s="43">
        <f>SMALL($BS13:$CX13,16)</f>
        <v>39</v>
      </c>
      <c r="DQ13" s="43">
        <f>SMALL($BS13:$CX13,17)</f>
        <v>41</v>
      </c>
      <c r="DR13" s="43">
        <f>SMALL($BS13:$CX13,18)</f>
        <v>41</v>
      </c>
      <c r="DS13" s="43">
        <f>SMALL($BS13:$CX13,19)</f>
        <v>42</v>
      </c>
      <c r="DT13" s="43">
        <f>SMALL($BS13:$CX13,20)</f>
        <v>43</v>
      </c>
      <c r="DU13" s="43">
        <f>SMALL($BS13:$CX13,21)</f>
        <v>43</v>
      </c>
      <c r="DV13" s="43">
        <f>SMALL($BS13:$CX13,22)</f>
        <v>43</v>
      </c>
      <c r="DW13" s="43">
        <f>SMALL($BS13:$CX13,23)</f>
        <v>44</v>
      </c>
      <c r="DX13" s="43">
        <f>SMALL($BS13:$CX13,24)</f>
        <v>45</v>
      </c>
      <c r="DY13" s="43">
        <f>SMALL($BS13:$CX13,25)</f>
        <v>46</v>
      </c>
      <c r="DZ13" s="42">
        <f>SMALL($BS13:$CX13,26)</f>
        <v>46</v>
      </c>
      <c r="EA13" s="42">
        <f>SMALL($BS13:$CX13,27)</f>
        <v>47</v>
      </c>
      <c r="EB13" s="42">
        <f>SMALL($BS13:$CX13,28)</f>
        <v>48</v>
      </c>
      <c r="EC13" s="42">
        <f>SMALL($BS13:$CX13,29)</f>
        <v>48</v>
      </c>
      <c r="ED13" s="42">
        <f>SMALL($BS13:$CX13,30)</f>
        <v>48</v>
      </c>
      <c r="EE13" s="42">
        <f>SMALL($BS13:$CX13,31)</f>
        <v>49</v>
      </c>
      <c r="EF13" s="42">
        <f>SMALL($BS13:$CX13,32)</f>
        <v>50</v>
      </c>
      <c r="EG13" s="1"/>
      <c r="EH13" s="1"/>
      <c r="EI13" s="1"/>
      <c r="EJ13" s="1"/>
      <c r="EK13" s="1"/>
      <c r="EL13" s="1"/>
      <c r="EM13" s="1"/>
      <c r="EN13" s="1"/>
      <c r="EO13" s="1"/>
      <c r="EP13" s="1"/>
    </row>
    <row r="14" spans="1:146" ht="12.75" customHeight="1">
      <c r="A14" s="1">
        <v>6</v>
      </c>
      <c r="B14" s="1" t="s">
        <v>16</v>
      </c>
      <c r="C14" s="15"/>
      <c r="D14" s="32">
        <f>CY14-SUM($DA14:CHOOSE($DA$8,$DA14,$DB14,$DC14,$DD14,$DE14,$DF14,$DG14,$DH14,$DI14,$DJ14,$DK14,$DL14,$DM14,$DN14,$DO14,$DP14,$DQ14,$DR14,$DS14,$DT14,$DU14,$DV14,$DW14,$DX14))</f>
        <v>711</v>
      </c>
      <c r="E14" s="15"/>
      <c r="F14" s="44">
        <v>9</v>
      </c>
      <c r="G14" s="45">
        <f>51-F14</f>
        <v>42</v>
      </c>
      <c r="H14" s="46">
        <v>7</v>
      </c>
      <c r="I14" s="45">
        <f>51-H14</f>
        <v>44</v>
      </c>
      <c r="J14" s="46">
        <v>7</v>
      </c>
      <c r="K14" s="38">
        <f>51-J14</f>
        <v>44</v>
      </c>
      <c r="L14" s="46">
        <v>2</v>
      </c>
      <c r="M14" s="54">
        <f>51-L14</f>
        <v>49</v>
      </c>
      <c r="N14" s="61">
        <v>11</v>
      </c>
      <c r="O14" s="47">
        <f>51-N14</f>
        <v>40</v>
      </c>
      <c r="P14" s="46">
        <v>0</v>
      </c>
      <c r="Q14" s="38">
        <v>0</v>
      </c>
      <c r="R14" s="44">
        <v>12</v>
      </c>
      <c r="S14" s="38">
        <f>51-R14</f>
        <v>39</v>
      </c>
      <c r="T14" s="46">
        <v>12</v>
      </c>
      <c r="U14" s="38">
        <f>51-T14</f>
        <v>39</v>
      </c>
      <c r="V14" s="46">
        <v>4</v>
      </c>
      <c r="W14" s="38">
        <f>51-V14</f>
        <v>47</v>
      </c>
      <c r="X14" s="46">
        <v>4</v>
      </c>
      <c r="Y14" s="38">
        <f>51-X14</f>
        <v>47</v>
      </c>
      <c r="Z14" s="46">
        <v>2</v>
      </c>
      <c r="AA14" s="54">
        <f>51-Z14</f>
        <v>49</v>
      </c>
      <c r="AB14" s="114">
        <v>2</v>
      </c>
      <c r="AC14" s="111">
        <f>51-AB14</f>
        <v>49</v>
      </c>
      <c r="AD14" s="110">
        <v>5</v>
      </c>
      <c r="AE14" s="111">
        <f>51-AD14</f>
        <v>46</v>
      </c>
      <c r="AF14" s="110">
        <v>11</v>
      </c>
      <c r="AG14" s="111">
        <f>51-AF14</f>
        <v>40</v>
      </c>
      <c r="AH14" s="110">
        <v>9</v>
      </c>
      <c r="AI14" s="111">
        <f>51-AH14</f>
        <v>42</v>
      </c>
      <c r="AJ14" s="110">
        <v>9</v>
      </c>
      <c r="AK14" s="111">
        <f>51-AJ14</f>
        <v>42</v>
      </c>
      <c r="AL14" s="110">
        <v>4</v>
      </c>
      <c r="AM14" s="111">
        <f>51-AL14</f>
        <v>47</v>
      </c>
      <c r="AN14" s="57">
        <v>12</v>
      </c>
      <c r="AO14" s="54">
        <f>51-AN14</f>
        <v>39</v>
      </c>
      <c r="AP14" s="46">
        <v>18</v>
      </c>
      <c r="AQ14" s="38">
        <f>51-AP14</f>
        <v>33</v>
      </c>
      <c r="AR14" s="57">
        <v>13</v>
      </c>
      <c r="AS14" s="65">
        <f>51-AR14</f>
        <v>38</v>
      </c>
      <c r="AT14" s="46">
        <v>0</v>
      </c>
      <c r="AU14" s="38">
        <v>0</v>
      </c>
      <c r="AV14" s="46">
        <v>0</v>
      </c>
      <c r="AW14" s="38">
        <v>0</v>
      </c>
      <c r="AX14" s="46">
        <v>0</v>
      </c>
      <c r="AY14" s="38">
        <v>0</v>
      </c>
      <c r="AZ14" s="46">
        <v>0</v>
      </c>
      <c r="BA14" s="38">
        <v>0</v>
      </c>
      <c r="BB14" s="46">
        <v>0</v>
      </c>
      <c r="BC14" s="38">
        <v>0</v>
      </c>
      <c r="BD14" s="46">
        <v>0</v>
      </c>
      <c r="BE14" s="38">
        <v>0</v>
      </c>
      <c r="BF14" s="46">
        <v>0</v>
      </c>
      <c r="BG14" s="38">
        <v>0</v>
      </c>
      <c r="BH14" s="46">
        <v>0</v>
      </c>
      <c r="BI14" s="38">
        <v>0</v>
      </c>
      <c r="BJ14" s="46">
        <v>0</v>
      </c>
      <c r="BK14" s="38">
        <v>0</v>
      </c>
      <c r="BL14" s="46">
        <v>0</v>
      </c>
      <c r="BM14" s="38">
        <v>0</v>
      </c>
      <c r="BN14" s="46">
        <v>0</v>
      </c>
      <c r="BO14" s="47">
        <v>0</v>
      </c>
      <c r="BP14" s="48">
        <v>7</v>
      </c>
      <c r="BQ14" s="64">
        <f>51-BP14</f>
        <v>44</v>
      </c>
      <c r="BR14" s="39"/>
      <c r="BS14" s="40">
        <f>G14</f>
        <v>42</v>
      </c>
      <c r="BT14" s="40">
        <f>I14</f>
        <v>44</v>
      </c>
      <c r="BU14" s="40">
        <f>K14</f>
        <v>44</v>
      </c>
      <c r="BV14" s="40">
        <f>M14</f>
        <v>49</v>
      </c>
      <c r="BW14" s="40">
        <f>O14</f>
        <v>40</v>
      </c>
      <c r="BX14" s="40">
        <f>Q14</f>
        <v>0</v>
      </c>
      <c r="BY14" s="40">
        <f>S14</f>
        <v>39</v>
      </c>
      <c r="BZ14" s="40">
        <f>U14</f>
        <v>39</v>
      </c>
      <c r="CA14" s="40">
        <f>W14</f>
        <v>47</v>
      </c>
      <c r="CB14" s="40">
        <f>Y14</f>
        <v>47</v>
      </c>
      <c r="CC14" s="40">
        <f>AA14</f>
        <v>49</v>
      </c>
      <c r="CD14" s="40">
        <f>AC14</f>
        <v>49</v>
      </c>
      <c r="CE14" s="40">
        <f>AE14</f>
        <v>46</v>
      </c>
      <c r="CF14" s="40">
        <f>AG14</f>
        <v>40</v>
      </c>
      <c r="CG14" s="40">
        <f>AI14</f>
        <v>42</v>
      </c>
      <c r="CH14" s="40">
        <f>AK14</f>
        <v>42</v>
      </c>
      <c r="CI14" s="40">
        <f>AM14</f>
        <v>47</v>
      </c>
      <c r="CJ14" s="40">
        <f>AO14</f>
        <v>39</v>
      </c>
      <c r="CK14" s="40">
        <f>AQ14</f>
        <v>33</v>
      </c>
      <c r="CL14" s="40">
        <f>AS14</f>
        <v>38</v>
      </c>
      <c r="CM14" s="40">
        <f>AU14</f>
        <v>0</v>
      </c>
      <c r="CN14" s="40">
        <f>AW14</f>
        <v>0</v>
      </c>
      <c r="CO14" s="40">
        <f>AY14</f>
        <v>0</v>
      </c>
      <c r="CP14" s="40">
        <f>BA14</f>
        <v>0</v>
      </c>
      <c r="CQ14" s="40">
        <f>BC14</f>
        <v>0</v>
      </c>
      <c r="CR14" s="40">
        <f>BE14</f>
        <v>0</v>
      </c>
      <c r="CS14" s="40">
        <f>BG14</f>
        <v>0</v>
      </c>
      <c r="CT14" s="40">
        <f>BI14</f>
        <v>0</v>
      </c>
      <c r="CU14" s="40">
        <f>BK14</f>
        <v>0</v>
      </c>
      <c r="CV14" s="40">
        <f>BM14</f>
        <v>0</v>
      </c>
      <c r="CW14" s="40">
        <f>BO14</f>
        <v>0</v>
      </c>
      <c r="CX14" s="40">
        <f>BQ14</f>
        <v>44</v>
      </c>
      <c r="CY14" s="41">
        <f>SUM(BS14:CX14)</f>
        <v>860</v>
      </c>
      <c r="CZ14" s="42"/>
      <c r="DA14" s="43">
        <f>SMALL($BS14:$CX14,1)</f>
        <v>0</v>
      </c>
      <c r="DB14" s="43">
        <f>SMALL($BS14:$CX14,2)</f>
        <v>0</v>
      </c>
      <c r="DC14" s="43">
        <f>SMALL($BS14:$CX14,3)</f>
        <v>0</v>
      </c>
      <c r="DD14" s="43">
        <f>SMALL($BS14:$CX14,4)</f>
        <v>0</v>
      </c>
      <c r="DE14" s="43">
        <f>SMALL($BS14:$CX14,5)</f>
        <v>0</v>
      </c>
      <c r="DF14" s="43">
        <f>SMALL($BS14:$CX14,6)</f>
        <v>0</v>
      </c>
      <c r="DG14" s="43">
        <f>SMALL($BS14:$CX14,7)</f>
        <v>0</v>
      </c>
      <c r="DH14" s="43">
        <f>SMALL($BS14:$CX14,8)</f>
        <v>0</v>
      </c>
      <c r="DI14" s="43">
        <f>SMALL($BS14:$CX14,9)</f>
        <v>0</v>
      </c>
      <c r="DJ14" s="43">
        <f>SMALL($BS14:$CX14,10)</f>
        <v>0</v>
      </c>
      <c r="DK14" s="43">
        <f>SMALL($BS14:$CX14,11)</f>
        <v>0</v>
      </c>
      <c r="DL14" s="43">
        <f>SMALL($BS14:$CX14,12)</f>
        <v>0</v>
      </c>
      <c r="DM14" s="43">
        <f>SMALL($BS14:$CX14,13)</f>
        <v>33</v>
      </c>
      <c r="DN14" s="43">
        <f>SMALL($BS14:$CX14,14)</f>
        <v>38</v>
      </c>
      <c r="DO14" s="43">
        <f>SMALL($BS14:$CX14,15)</f>
        <v>39</v>
      </c>
      <c r="DP14" s="43">
        <f>SMALL($BS14:$CX14,16)</f>
        <v>39</v>
      </c>
      <c r="DQ14" s="43">
        <f>SMALL($BS14:$CX14,17)</f>
        <v>39</v>
      </c>
      <c r="DR14" s="43">
        <f>SMALL($BS14:$CX14,18)</f>
        <v>40</v>
      </c>
      <c r="DS14" s="43">
        <f>SMALL($BS14:$CX14,19)</f>
        <v>40</v>
      </c>
      <c r="DT14" s="43">
        <f>SMALL($BS14:$CX14,20)</f>
        <v>42</v>
      </c>
      <c r="DU14" s="43">
        <f>SMALL($BS14:$CX14,21)</f>
        <v>42</v>
      </c>
      <c r="DV14" s="43">
        <f>SMALL($BS14:$CX14,22)</f>
        <v>42</v>
      </c>
      <c r="DW14" s="43">
        <f>SMALL($BS14:$CX14,23)</f>
        <v>44</v>
      </c>
      <c r="DX14" s="43">
        <f>SMALL($BS14:$CX14,24)</f>
        <v>44</v>
      </c>
      <c r="DY14" s="43">
        <f>SMALL($BS14:$CX14,25)</f>
        <v>44</v>
      </c>
      <c r="DZ14" s="42">
        <f>SMALL($BS14:$CX14,26)</f>
        <v>46</v>
      </c>
      <c r="EA14" s="42">
        <f>SMALL($BS14:$CX14,27)</f>
        <v>47</v>
      </c>
      <c r="EB14" s="42">
        <f>SMALL($BS14:$CX14,28)</f>
        <v>47</v>
      </c>
      <c r="EC14" s="42">
        <f>SMALL($BS14:$CX14,29)</f>
        <v>47</v>
      </c>
      <c r="ED14" s="42">
        <f>SMALL($BS14:$CX14,30)</f>
        <v>49</v>
      </c>
      <c r="EE14" s="42">
        <f>SMALL($BS14:$CX14,31)</f>
        <v>49</v>
      </c>
      <c r="EF14" s="42">
        <f>SMALL($BS14:$CX14,32)</f>
        <v>49</v>
      </c>
      <c r="EG14" s="1"/>
      <c r="EH14" s="1"/>
      <c r="EI14" s="1"/>
      <c r="EJ14" s="1"/>
      <c r="EK14" s="1"/>
      <c r="EL14" s="1"/>
      <c r="EM14" s="1"/>
      <c r="EN14" s="1"/>
      <c r="EO14" s="1"/>
      <c r="EP14" s="1"/>
    </row>
    <row r="15" spans="1:146" ht="12.75" customHeight="1">
      <c r="A15" s="1">
        <v>7</v>
      </c>
      <c r="B15" s="1" t="s">
        <v>18</v>
      </c>
      <c r="C15" s="15"/>
      <c r="D15" s="32">
        <f>CY15-SUM($DA15:CHOOSE($DA$8,$DA15,$DB15,$DC15,$DD15,$DE15,$DF15,$DG15,$DH15,$DI15,$DJ15,$DK15,$DL15,$DM15,$DN15,$DO15,$DP15,$DQ15,$DR15,$DS15,$DT15,$DU15,$DV15,$DW15,$DX15))</f>
        <v>709</v>
      </c>
      <c r="E15" s="15"/>
      <c r="F15" s="44">
        <v>3</v>
      </c>
      <c r="G15" s="45">
        <f>51-F15</f>
        <v>48</v>
      </c>
      <c r="H15" s="46">
        <v>5</v>
      </c>
      <c r="I15" s="45">
        <f>51-H15</f>
        <v>46</v>
      </c>
      <c r="J15" s="46">
        <v>12</v>
      </c>
      <c r="K15" s="38">
        <f>51-J15</f>
        <v>39</v>
      </c>
      <c r="L15" s="46">
        <v>9</v>
      </c>
      <c r="M15" s="54">
        <f>51-L15</f>
        <v>42</v>
      </c>
      <c r="N15" s="61">
        <v>1</v>
      </c>
      <c r="O15" s="47">
        <f>51-N15</f>
        <v>50</v>
      </c>
      <c r="P15" s="46">
        <v>50</v>
      </c>
      <c r="Q15" s="38">
        <f>51-P15</f>
        <v>1</v>
      </c>
      <c r="R15" s="44">
        <v>1</v>
      </c>
      <c r="S15" s="38">
        <f>51-R15</f>
        <v>50</v>
      </c>
      <c r="T15" s="46">
        <v>7</v>
      </c>
      <c r="U15" s="38">
        <f>51-T15</f>
        <v>44</v>
      </c>
      <c r="V15" s="46">
        <v>3</v>
      </c>
      <c r="W15" s="38">
        <f>51-V15</f>
        <v>48</v>
      </c>
      <c r="X15" s="46">
        <v>9</v>
      </c>
      <c r="Y15" s="38">
        <f>51-X15</f>
        <v>42</v>
      </c>
      <c r="Z15" s="46">
        <v>10</v>
      </c>
      <c r="AA15" s="54">
        <f>51-Z15</f>
        <v>41</v>
      </c>
      <c r="AB15" s="114">
        <v>20</v>
      </c>
      <c r="AC15" s="111">
        <f>51-AB15</f>
        <v>31</v>
      </c>
      <c r="AD15" s="110">
        <v>8</v>
      </c>
      <c r="AE15" s="111">
        <f>51-AD15</f>
        <v>43</v>
      </c>
      <c r="AF15" s="110">
        <v>6</v>
      </c>
      <c r="AG15" s="111">
        <f>51-AF15</f>
        <v>45</v>
      </c>
      <c r="AH15" s="110">
        <v>11</v>
      </c>
      <c r="AI15" s="111">
        <f>51-AH15</f>
        <v>40</v>
      </c>
      <c r="AJ15" s="110">
        <v>24</v>
      </c>
      <c r="AK15" s="111">
        <f>51-AJ15</f>
        <v>27</v>
      </c>
      <c r="AL15" s="110">
        <v>8</v>
      </c>
      <c r="AM15" s="111">
        <f>51-AL15</f>
        <v>43</v>
      </c>
      <c r="AN15" s="46">
        <v>8</v>
      </c>
      <c r="AO15" s="38">
        <f>51-AN15</f>
        <v>43</v>
      </c>
      <c r="AP15" s="46">
        <v>9</v>
      </c>
      <c r="AQ15" s="38">
        <f>51-AP15</f>
        <v>42</v>
      </c>
      <c r="AR15" s="57">
        <v>9</v>
      </c>
      <c r="AS15" s="65">
        <f>51-AR15</f>
        <v>42</v>
      </c>
      <c r="AT15" s="46">
        <v>0</v>
      </c>
      <c r="AU15" s="38">
        <v>0</v>
      </c>
      <c r="AV15" s="46">
        <v>0</v>
      </c>
      <c r="AW15" s="38">
        <v>0</v>
      </c>
      <c r="AX15" s="46">
        <v>0</v>
      </c>
      <c r="AY15" s="38">
        <v>0</v>
      </c>
      <c r="AZ15" s="46">
        <v>0</v>
      </c>
      <c r="BA15" s="38">
        <v>0</v>
      </c>
      <c r="BB15" s="46">
        <v>0</v>
      </c>
      <c r="BC15" s="38">
        <v>0</v>
      </c>
      <c r="BD15" s="46">
        <v>0</v>
      </c>
      <c r="BE15" s="38">
        <v>0</v>
      </c>
      <c r="BF15" s="46">
        <v>0</v>
      </c>
      <c r="BG15" s="38">
        <v>0</v>
      </c>
      <c r="BH15" s="46">
        <v>0</v>
      </c>
      <c r="BI15" s="38">
        <v>0</v>
      </c>
      <c r="BJ15" s="46">
        <v>0</v>
      </c>
      <c r="BK15" s="38">
        <v>0</v>
      </c>
      <c r="BL15" s="46">
        <v>0</v>
      </c>
      <c r="BM15" s="38">
        <v>0</v>
      </c>
      <c r="BN15" s="46">
        <v>0</v>
      </c>
      <c r="BO15" s="47">
        <v>0</v>
      </c>
      <c r="BP15" s="50">
        <v>11</v>
      </c>
      <c r="BQ15" s="71">
        <f>51-BP15</f>
        <v>40</v>
      </c>
      <c r="BR15" s="39"/>
      <c r="BS15" s="40">
        <f>G15</f>
        <v>48</v>
      </c>
      <c r="BT15" s="40">
        <f>I15</f>
        <v>46</v>
      </c>
      <c r="BU15" s="40">
        <f>K15</f>
        <v>39</v>
      </c>
      <c r="BV15" s="40">
        <f>M15</f>
        <v>42</v>
      </c>
      <c r="BW15" s="40">
        <f>O15</f>
        <v>50</v>
      </c>
      <c r="BX15" s="40">
        <f>Q15</f>
        <v>1</v>
      </c>
      <c r="BY15" s="40">
        <f>S15</f>
        <v>50</v>
      </c>
      <c r="BZ15" s="40">
        <f>U15</f>
        <v>44</v>
      </c>
      <c r="CA15" s="40">
        <f>W15</f>
        <v>48</v>
      </c>
      <c r="CB15" s="40">
        <f>Y15</f>
        <v>42</v>
      </c>
      <c r="CC15" s="40">
        <f>AA15</f>
        <v>41</v>
      </c>
      <c r="CD15" s="40">
        <f>AC15</f>
        <v>31</v>
      </c>
      <c r="CE15" s="40">
        <f>AE15</f>
        <v>43</v>
      </c>
      <c r="CF15" s="40">
        <f>AG15</f>
        <v>45</v>
      </c>
      <c r="CG15" s="40">
        <f>AI15</f>
        <v>40</v>
      </c>
      <c r="CH15" s="40">
        <f>AK15</f>
        <v>27</v>
      </c>
      <c r="CI15" s="40">
        <f>AM15</f>
        <v>43</v>
      </c>
      <c r="CJ15" s="40">
        <f>AO15</f>
        <v>43</v>
      </c>
      <c r="CK15" s="40">
        <f>AQ15</f>
        <v>42</v>
      </c>
      <c r="CL15" s="40">
        <f>AS15</f>
        <v>42</v>
      </c>
      <c r="CM15" s="40">
        <f>AU15</f>
        <v>0</v>
      </c>
      <c r="CN15" s="40">
        <f>AW15</f>
        <v>0</v>
      </c>
      <c r="CO15" s="40">
        <f>AY15</f>
        <v>0</v>
      </c>
      <c r="CP15" s="40">
        <f>BA15</f>
        <v>0</v>
      </c>
      <c r="CQ15" s="40">
        <f>BC15</f>
        <v>0</v>
      </c>
      <c r="CR15" s="40">
        <f>BE15</f>
        <v>0</v>
      </c>
      <c r="CS15" s="40">
        <f>BG15</f>
        <v>0</v>
      </c>
      <c r="CT15" s="40">
        <f>BI15</f>
        <v>0</v>
      </c>
      <c r="CU15" s="40">
        <f>BK15</f>
        <v>0</v>
      </c>
      <c r="CV15" s="40">
        <f>BM15</f>
        <v>0</v>
      </c>
      <c r="CW15" s="40">
        <f>BO15</f>
        <v>0</v>
      </c>
      <c r="CX15" s="40">
        <f>BQ15</f>
        <v>40</v>
      </c>
      <c r="CY15" s="41">
        <f>SUM(BS15:CX15)</f>
        <v>847</v>
      </c>
      <c r="CZ15" s="42"/>
      <c r="DA15" s="43">
        <f>SMALL($BS15:$CX15,1)</f>
        <v>0</v>
      </c>
      <c r="DB15" s="43">
        <f>SMALL($BS15:$CX15,2)</f>
        <v>0</v>
      </c>
      <c r="DC15" s="43">
        <f>SMALL($BS15:$CX15,3)</f>
        <v>0</v>
      </c>
      <c r="DD15" s="43">
        <f>SMALL($BS15:$CX15,4)</f>
        <v>0</v>
      </c>
      <c r="DE15" s="43">
        <f>SMALL($BS15:$CX15,5)</f>
        <v>0</v>
      </c>
      <c r="DF15" s="43">
        <f>SMALL($BS15:$CX15,6)</f>
        <v>0</v>
      </c>
      <c r="DG15" s="43">
        <f>SMALL($BS15:$CX15,7)</f>
        <v>0</v>
      </c>
      <c r="DH15" s="43">
        <f>SMALL($BS15:$CX15,8)</f>
        <v>0</v>
      </c>
      <c r="DI15" s="43">
        <f>SMALL($BS15:$CX15,9)</f>
        <v>0</v>
      </c>
      <c r="DJ15" s="43">
        <f>SMALL($BS15:$CX15,10)</f>
        <v>0</v>
      </c>
      <c r="DK15" s="43">
        <f>SMALL($BS15:$CX15,11)</f>
        <v>0</v>
      </c>
      <c r="DL15" s="43">
        <f>SMALL($BS15:$CX15,12)</f>
        <v>1</v>
      </c>
      <c r="DM15" s="43">
        <f>SMALL($BS15:$CX15,13)</f>
        <v>27</v>
      </c>
      <c r="DN15" s="43">
        <f>SMALL($BS15:$CX15,14)</f>
        <v>31</v>
      </c>
      <c r="DO15" s="43">
        <f>SMALL($BS15:$CX15,15)</f>
        <v>39</v>
      </c>
      <c r="DP15" s="43">
        <f>SMALL($BS15:$CX15,16)</f>
        <v>40</v>
      </c>
      <c r="DQ15" s="43">
        <f>SMALL($BS15:$CX15,17)</f>
        <v>40</v>
      </c>
      <c r="DR15" s="43">
        <f>SMALL($BS15:$CX15,18)</f>
        <v>41</v>
      </c>
      <c r="DS15" s="43">
        <f>SMALL($BS15:$CX15,19)</f>
        <v>42</v>
      </c>
      <c r="DT15" s="43">
        <f>SMALL($BS15:$CX15,20)</f>
        <v>42</v>
      </c>
      <c r="DU15" s="43">
        <f>SMALL($BS15:$CX15,21)</f>
        <v>42</v>
      </c>
      <c r="DV15" s="43">
        <f>SMALL($BS15:$CX15,22)</f>
        <v>42</v>
      </c>
      <c r="DW15" s="43">
        <f>SMALL($BS15:$CX15,23)</f>
        <v>43</v>
      </c>
      <c r="DX15" s="43">
        <f>SMALL($BS15:$CX15,24)</f>
        <v>43</v>
      </c>
      <c r="DY15" s="43">
        <f>SMALL($BS15:$CX15,25)</f>
        <v>43</v>
      </c>
      <c r="DZ15" s="42">
        <f>SMALL($BS15:$CX15,26)</f>
        <v>44</v>
      </c>
      <c r="EA15" s="42">
        <f>SMALL($BS15:$CX15,27)</f>
        <v>45</v>
      </c>
      <c r="EB15" s="42">
        <f>SMALL($BS15:$CX15,28)</f>
        <v>46</v>
      </c>
      <c r="EC15" s="42">
        <f>SMALL($BS15:$CX15,29)</f>
        <v>48</v>
      </c>
      <c r="ED15" s="42">
        <f>SMALL($BS15:$CX15,30)</f>
        <v>48</v>
      </c>
      <c r="EE15" s="42">
        <f>SMALL($BS15:$CX15,31)</f>
        <v>50</v>
      </c>
      <c r="EF15" s="42">
        <f>SMALL($BS15:$CX15,32)</f>
        <v>50</v>
      </c>
      <c r="EG15" s="1"/>
      <c r="EH15" s="1"/>
      <c r="EI15" s="1"/>
      <c r="EJ15" s="1"/>
      <c r="EK15" s="1"/>
      <c r="EL15" s="1"/>
      <c r="EM15" s="1"/>
      <c r="EN15" s="1"/>
      <c r="EO15" s="1"/>
      <c r="EP15" s="1"/>
    </row>
    <row r="16" spans="1:146" ht="12.75" customHeight="1">
      <c r="A16" s="1">
        <v>8</v>
      </c>
      <c r="B16" s="1" t="s">
        <v>7</v>
      </c>
      <c r="C16" s="15"/>
      <c r="D16" s="32">
        <f>CY16-SUM($DA16:CHOOSE($DA$8,$DA16,$DB16,$DC16,$DD16,$DE16,$DF16,$DG16,$DH16,$DI16,$DJ16,$DK16,$DL16,$DM16,$DN16,$DO16,$DP16,$DQ16,$DR16,$DS16,$DT16,$DU16,$DV16,$DW16,$DX16))</f>
        <v>700</v>
      </c>
      <c r="E16" s="15"/>
      <c r="F16" s="44">
        <v>10</v>
      </c>
      <c r="G16" s="63">
        <f>51-F16</f>
        <v>41</v>
      </c>
      <c r="H16" s="61">
        <v>9</v>
      </c>
      <c r="I16" s="63">
        <f>51-H16</f>
        <v>42</v>
      </c>
      <c r="J16" s="61">
        <v>3</v>
      </c>
      <c r="K16" s="64">
        <f>51-J16</f>
        <v>48</v>
      </c>
      <c r="L16" s="61">
        <v>3</v>
      </c>
      <c r="M16" s="54">
        <f>51-L16</f>
        <v>48</v>
      </c>
      <c r="N16" s="61">
        <v>16</v>
      </c>
      <c r="O16" s="47">
        <f>51-N16</f>
        <v>35</v>
      </c>
      <c r="P16" s="61">
        <v>11</v>
      </c>
      <c r="Q16" s="64">
        <f>51-P16</f>
        <v>40</v>
      </c>
      <c r="R16" s="44">
        <v>10</v>
      </c>
      <c r="S16" s="64">
        <f>51-R16</f>
        <v>41</v>
      </c>
      <c r="T16" s="61">
        <v>3</v>
      </c>
      <c r="U16" s="64">
        <f>51-T16</f>
        <v>48</v>
      </c>
      <c r="V16" s="61">
        <v>2</v>
      </c>
      <c r="W16" s="64">
        <f>51-V16</f>
        <v>49</v>
      </c>
      <c r="X16" s="61">
        <v>11</v>
      </c>
      <c r="Y16" s="64">
        <f>51-X16</f>
        <v>40</v>
      </c>
      <c r="Z16" s="61">
        <v>13</v>
      </c>
      <c r="AA16" s="54">
        <f>51-Z16</f>
        <v>38</v>
      </c>
      <c r="AB16" s="114">
        <v>6</v>
      </c>
      <c r="AC16" s="111">
        <f>51-AB16</f>
        <v>45</v>
      </c>
      <c r="AD16" s="110">
        <v>6</v>
      </c>
      <c r="AE16" s="111">
        <f>51-AD16</f>
        <v>45</v>
      </c>
      <c r="AF16" s="110">
        <v>14</v>
      </c>
      <c r="AG16" s="111">
        <f>51-AF16</f>
        <v>37</v>
      </c>
      <c r="AH16" s="110">
        <v>10</v>
      </c>
      <c r="AI16" s="111">
        <f>51-AH16</f>
        <v>41</v>
      </c>
      <c r="AJ16" s="110">
        <v>20</v>
      </c>
      <c r="AK16" s="111">
        <f>51-AJ16</f>
        <v>31</v>
      </c>
      <c r="AL16" s="110">
        <v>9</v>
      </c>
      <c r="AM16" s="111">
        <f>51-AL16</f>
        <v>42</v>
      </c>
      <c r="AN16" s="46">
        <v>17</v>
      </c>
      <c r="AO16" s="38">
        <f>51-AN16</f>
        <v>34</v>
      </c>
      <c r="AP16" s="46">
        <v>6</v>
      </c>
      <c r="AQ16" s="38">
        <f>51-AP16</f>
        <v>45</v>
      </c>
      <c r="AR16" s="57">
        <v>4</v>
      </c>
      <c r="AS16" s="65">
        <f>51-AR16</f>
        <v>47</v>
      </c>
      <c r="AT16" s="61">
        <v>0</v>
      </c>
      <c r="AU16" s="64">
        <v>0</v>
      </c>
      <c r="AV16" s="61">
        <v>0</v>
      </c>
      <c r="AW16" s="64">
        <v>0</v>
      </c>
      <c r="AX16" s="61">
        <v>0</v>
      </c>
      <c r="AY16" s="64">
        <v>0</v>
      </c>
      <c r="AZ16" s="61">
        <v>0</v>
      </c>
      <c r="BA16" s="64">
        <v>0</v>
      </c>
      <c r="BB16" s="61">
        <v>0</v>
      </c>
      <c r="BC16" s="64">
        <v>0</v>
      </c>
      <c r="BD16" s="61">
        <v>0</v>
      </c>
      <c r="BE16" s="64">
        <v>0</v>
      </c>
      <c r="BF16" s="61">
        <v>0</v>
      </c>
      <c r="BG16" s="64">
        <v>0</v>
      </c>
      <c r="BH16" s="61">
        <v>0</v>
      </c>
      <c r="BI16" s="64">
        <v>0</v>
      </c>
      <c r="BJ16" s="61">
        <v>0</v>
      </c>
      <c r="BK16" s="64">
        <v>0</v>
      </c>
      <c r="BL16" s="61">
        <v>0</v>
      </c>
      <c r="BM16" s="64">
        <v>0</v>
      </c>
      <c r="BN16" s="61">
        <v>0</v>
      </c>
      <c r="BO16" s="47">
        <v>0</v>
      </c>
      <c r="BP16" s="67">
        <v>0</v>
      </c>
      <c r="BQ16" s="64">
        <v>0</v>
      </c>
      <c r="BR16" s="39"/>
      <c r="BS16" s="40">
        <f>G16</f>
        <v>41</v>
      </c>
      <c r="BT16" s="40">
        <f>I16</f>
        <v>42</v>
      </c>
      <c r="BU16" s="40">
        <f>K16</f>
        <v>48</v>
      </c>
      <c r="BV16" s="40">
        <f>M16</f>
        <v>48</v>
      </c>
      <c r="BW16" s="40">
        <f>O16</f>
        <v>35</v>
      </c>
      <c r="BX16" s="40">
        <f>Q16</f>
        <v>40</v>
      </c>
      <c r="BY16" s="40">
        <f>S16</f>
        <v>41</v>
      </c>
      <c r="BZ16" s="40">
        <f>U16</f>
        <v>48</v>
      </c>
      <c r="CA16" s="40">
        <f>W16</f>
        <v>49</v>
      </c>
      <c r="CB16" s="40">
        <f>Y16</f>
        <v>40</v>
      </c>
      <c r="CC16" s="40">
        <f>AA16</f>
        <v>38</v>
      </c>
      <c r="CD16" s="40">
        <f>AC16</f>
        <v>45</v>
      </c>
      <c r="CE16" s="40">
        <f>AE16</f>
        <v>45</v>
      </c>
      <c r="CF16" s="40">
        <f>AG16</f>
        <v>37</v>
      </c>
      <c r="CG16" s="40">
        <f>AI16</f>
        <v>41</v>
      </c>
      <c r="CH16" s="40">
        <f>AK16</f>
        <v>31</v>
      </c>
      <c r="CI16" s="40">
        <f>AM16</f>
        <v>42</v>
      </c>
      <c r="CJ16" s="40">
        <f>AO16</f>
        <v>34</v>
      </c>
      <c r="CK16" s="40">
        <f>AQ16</f>
        <v>45</v>
      </c>
      <c r="CL16" s="40">
        <f>AS16</f>
        <v>47</v>
      </c>
      <c r="CM16" s="40">
        <f>AU16</f>
        <v>0</v>
      </c>
      <c r="CN16" s="40">
        <f>AW16</f>
        <v>0</v>
      </c>
      <c r="CO16" s="40">
        <f>AY16</f>
        <v>0</v>
      </c>
      <c r="CP16" s="40">
        <f>BA16</f>
        <v>0</v>
      </c>
      <c r="CQ16" s="40">
        <f>BC16</f>
        <v>0</v>
      </c>
      <c r="CR16" s="40">
        <f>BE16</f>
        <v>0</v>
      </c>
      <c r="CS16" s="40">
        <f>BG16</f>
        <v>0</v>
      </c>
      <c r="CT16" s="40">
        <f>BI16</f>
        <v>0</v>
      </c>
      <c r="CU16" s="40">
        <f>BK16</f>
        <v>0</v>
      </c>
      <c r="CV16" s="40">
        <f>BM16</f>
        <v>0</v>
      </c>
      <c r="CW16" s="40">
        <f>BO16</f>
        <v>0</v>
      </c>
      <c r="CX16" s="40">
        <f>BQ16</f>
        <v>0</v>
      </c>
      <c r="CY16" s="41">
        <f>SUM(BS16:CX16)</f>
        <v>837</v>
      </c>
      <c r="CZ16" s="42"/>
      <c r="DA16" s="43">
        <f>SMALL($BS16:$CX16,1)</f>
        <v>0</v>
      </c>
      <c r="DB16" s="43">
        <f>SMALL($BS16:$CX16,2)</f>
        <v>0</v>
      </c>
      <c r="DC16" s="43">
        <f>SMALL($BS16:$CX16,3)</f>
        <v>0</v>
      </c>
      <c r="DD16" s="43">
        <f>SMALL($BS16:$CX16,4)</f>
        <v>0</v>
      </c>
      <c r="DE16" s="43">
        <f>SMALL($BS16:$CX16,5)</f>
        <v>0</v>
      </c>
      <c r="DF16" s="43">
        <f>SMALL($BS16:$CX16,6)</f>
        <v>0</v>
      </c>
      <c r="DG16" s="43">
        <f>SMALL($BS16:$CX16,7)</f>
        <v>0</v>
      </c>
      <c r="DH16" s="43">
        <f>SMALL($BS16:$CX16,8)</f>
        <v>0</v>
      </c>
      <c r="DI16" s="43">
        <f>SMALL($BS16:$CX16,9)</f>
        <v>0</v>
      </c>
      <c r="DJ16" s="43">
        <f>SMALL($BS16:$CX16,10)</f>
        <v>0</v>
      </c>
      <c r="DK16" s="43">
        <f>SMALL($BS16:$CX16,11)</f>
        <v>0</v>
      </c>
      <c r="DL16" s="43">
        <f>SMALL($BS16:$CX16,12)</f>
        <v>0</v>
      </c>
      <c r="DM16" s="43">
        <f>SMALL($BS16:$CX16,13)</f>
        <v>31</v>
      </c>
      <c r="DN16" s="43">
        <f>SMALL($BS16:$CX16,14)</f>
        <v>34</v>
      </c>
      <c r="DO16" s="43">
        <f>SMALL($BS16:$CX16,15)</f>
        <v>35</v>
      </c>
      <c r="DP16" s="43">
        <f>SMALL($BS16:$CX16,16)</f>
        <v>37</v>
      </c>
      <c r="DQ16" s="43">
        <f>SMALL($BS16:$CX16,17)</f>
        <v>38</v>
      </c>
      <c r="DR16" s="43">
        <f>SMALL($BS16:$CX16,18)</f>
        <v>40</v>
      </c>
      <c r="DS16" s="43">
        <f>SMALL($BS16:$CX16,19)</f>
        <v>40</v>
      </c>
      <c r="DT16" s="43">
        <f>SMALL($BS16:$CX16,20)</f>
        <v>41</v>
      </c>
      <c r="DU16" s="43">
        <f>SMALL($BS16:$CX16,21)</f>
        <v>41</v>
      </c>
      <c r="DV16" s="43">
        <f>SMALL($BS16:$CX16,22)</f>
        <v>41</v>
      </c>
      <c r="DW16" s="43">
        <f>SMALL($BS16:$CX16,23)</f>
        <v>42</v>
      </c>
      <c r="DX16" s="43">
        <f>SMALL($BS16:$CX16,24)</f>
        <v>42</v>
      </c>
      <c r="DY16" s="43">
        <f>SMALL($BS16:$CX16,25)</f>
        <v>45</v>
      </c>
      <c r="DZ16" s="42">
        <f>SMALL($BS16:$CX16,26)</f>
        <v>45</v>
      </c>
      <c r="EA16" s="42">
        <f>SMALL($BS16:$CX16,27)</f>
        <v>45</v>
      </c>
      <c r="EB16" s="42">
        <f>SMALL($BS16:$CX16,28)</f>
        <v>47</v>
      </c>
      <c r="EC16" s="42">
        <f>SMALL($BS16:$CX16,29)</f>
        <v>48</v>
      </c>
      <c r="ED16" s="42">
        <f>SMALL($BS16:$CX16,30)</f>
        <v>48</v>
      </c>
      <c r="EE16" s="42">
        <f>SMALL($BS16:$CX16,31)</f>
        <v>48</v>
      </c>
      <c r="EF16" s="42">
        <f>SMALL($BS16:$CX16,32)</f>
        <v>49</v>
      </c>
      <c r="EG16" s="1"/>
      <c r="EH16" s="1"/>
      <c r="EI16" s="1"/>
      <c r="EJ16" s="1"/>
      <c r="EK16" s="1"/>
      <c r="EL16" s="1"/>
      <c r="EM16" s="1"/>
      <c r="EN16" s="1"/>
      <c r="EO16" s="1"/>
      <c r="EP16" s="1"/>
    </row>
    <row r="17" spans="1:146" ht="12.75" customHeight="1">
      <c r="A17" s="1">
        <v>9</v>
      </c>
      <c r="B17" s="1" t="s">
        <v>14</v>
      </c>
      <c r="C17" s="15"/>
      <c r="D17" s="32">
        <f>CY17-SUM($DA17:CHOOSE($DA$8,$DA17,$DB17,$DC17,$DD17,$DE17,$DF17,$DG17,$DH17,$DI17,$DJ17,$DK17,$DL17,$DM17,$DN17,$DO17,$DP17,$DQ17,$DR17,$DS17,$DT17,$DU17,$DV17,$DW17,$DX17))</f>
        <v>676</v>
      </c>
      <c r="E17" s="15"/>
      <c r="F17" s="44">
        <v>2</v>
      </c>
      <c r="G17" s="45">
        <f>51-F17</f>
        <v>49</v>
      </c>
      <c r="H17" s="46">
        <v>4</v>
      </c>
      <c r="I17" s="45">
        <f>51-H17</f>
        <v>47</v>
      </c>
      <c r="J17" s="46">
        <v>4</v>
      </c>
      <c r="K17" s="38">
        <f>51-J17</f>
        <v>47</v>
      </c>
      <c r="L17" s="46">
        <v>10</v>
      </c>
      <c r="M17" s="54">
        <f>51-L17</f>
        <v>41</v>
      </c>
      <c r="N17" s="61">
        <v>5</v>
      </c>
      <c r="O17" s="47">
        <f>51-N17</f>
        <v>46</v>
      </c>
      <c r="P17" s="46">
        <v>14</v>
      </c>
      <c r="Q17" s="38">
        <f>51-P17</f>
        <v>37</v>
      </c>
      <c r="R17" s="44">
        <v>14</v>
      </c>
      <c r="S17" s="38">
        <f>51-R17</f>
        <v>37</v>
      </c>
      <c r="T17" s="46">
        <v>11</v>
      </c>
      <c r="U17" s="38">
        <f>51-T17</f>
        <v>40</v>
      </c>
      <c r="V17" s="46">
        <v>11</v>
      </c>
      <c r="W17" s="38">
        <f>51-V17</f>
        <v>40</v>
      </c>
      <c r="X17" s="46">
        <v>7</v>
      </c>
      <c r="Y17" s="38">
        <f>51-X17</f>
        <v>44</v>
      </c>
      <c r="Z17" s="46">
        <v>14</v>
      </c>
      <c r="AA17" s="54">
        <f>51-Z17</f>
        <v>37</v>
      </c>
      <c r="AB17" s="114">
        <v>13</v>
      </c>
      <c r="AC17" s="111">
        <f>51-AB17</f>
        <v>38</v>
      </c>
      <c r="AD17" s="110">
        <v>24</v>
      </c>
      <c r="AE17" s="111">
        <f>51-AD17</f>
        <v>27</v>
      </c>
      <c r="AF17" s="110">
        <v>6</v>
      </c>
      <c r="AG17" s="111">
        <f>51-AF17</f>
        <v>45</v>
      </c>
      <c r="AH17" s="110">
        <v>22</v>
      </c>
      <c r="AI17" s="111">
        <f>51-AH17</f>
        <v>29</v>
      </c>
      <c r="AJ17" s="110">
        <v>19</v>
      </c>
      <c r="AK17" s="111">
        <f>51-AJ17</f>
        <v>32</v>
      </c>
      <c r="AL17" s="110">
        <v>16</v>
      </c>
      <c r="AM17" s="111">
        <f>51-AL17</f>
        <v>35</v>
      </c>
      <c r="AN17" s="46">
        <v>5</v>
      </c>
      <c r="AO17" s="38">
        <f>51-AN17</f>
        <v>46</v>
      </c>
      <c r="AP17" s="46">
        <v>50</v>
      </c>
      <c r="AQ17" s="38">
        <f>51-AP17</f>
        <v>1</v>
      </c>
      <c r="AR17" s="57">
        <v>51</v>
      </c>
      <c r="AS17" s="65">
        <f>51-AR17</f>
        <v>0</v>
      </c>
      <c r="AT17" s="46">
        <v>0</v>
      </c>
      <c r="AU17" s="38">
        <v>0</v>
      </c>
      <c r="AV17" s="46">
        <v>0</v>
      </c>
      <c r="AW17" s="38">
        <v>0</v>
      </c>
      <c r="AX17" s="46">
        <v>0</v>
      </c>
      <c r="AY17" s="38">
        <v>0</v>
      </c>
      <c r="AZ17" s="46">
        <v>0</v>
      </c>
      <c r="BA17" s="38">
        <v>0</v>
      </c>
      <c r="BB17" s="46">
        <v>0</v>
      </c>
      <c r="BC17" s="38">
        <v>0</v>
      </c>
      <c r="BD17" s="46">
        <v>0</v>
      </c>
      <c r="BE17" s="38">
        <v>0</v>
      </c>
      <c r="BF17" s="46">
        <v>0</v>
      </c>
      <c r="BG17" s="38">
        <v>0</v>
      </c>
      <c r="BH17" s="46">
        <v>0</v>
      </c>
      <c r="BI17" s="38">
        <v>0</v>
      </c>
      <c r="BJ17" s="46">
        <v>0</v>
      </c>
      <c r="BK17" s="38">
        <v>0</v>
      </c>
      <c r="BL17" s="46">
        <v>0</v>
      </c>
      <c r="BM17" s="38">
        <v>0</v>
      </c>
      <c r="BN17" s="46">
        <v>0</v>
      </c>
      <c r="BO17" s="47">
        <v>0</v>
      </c>
      <c r="BP17" s="68">
        <v>4</v>
      </c>
      <c r="BQ17" s="64">
        <f>51-BP17</f>
        <v>47</v>
      </c>
      <c r="BR17" s="39"/>
      <c r="BS17" s="40">
        <f>G17</f>
        <v>49</v>
      </c>
      <c r="BT17" s="40">
        <f>I17</f>
        <v>47</v>
      </c>
      <c r="BU17" s="40">
        <f>K17</f>
        <v>47</v>
      </c>
      <c r="BV17" s="40">
        <f>M17</f>
        <v>41</v>
      </c>
      <c r="BW17" s="40">
        <f>O17</f>
        <v>46</v>
      </c>
      <c r="BX17" s="40">
        <f>Q17</f>
        <v>37</v>
      </c>
      <c r="BY17" s="40">
        <f>S17</f>
        <v>37</v>
      </c>
      <c r="BZ17" s="40">
        <f>U17</f>
        <v>40</v>
      </c>
      <c r="CA17" s="40">
        <f>W17</f>
        <v>40</v>
      </c>
      <c r="CB17" s="40">
        <f>Y17</f>
        <v>44</v>
      </c>
      <c r="CC17" s="40">
        <f>AA17</f>
        <v>37</v>
      </c>
      <c r="CD17" s="40">
        <f>AC17</f>
        <v>38</v>
      </c>
      <c r="CE17" s="40">
        <f>AE17</f>
        <v>27</v>
      </c>
      <c r="CF17" s="40">
        <f>AG17</f>
        <v>45</v>
      </c>
      <c r="CG17" s="40">
        <f>AI17</f>
        <v>29</v>
      </c>
      <c r="CH17" s="40">
        <f>AK17</f>
        <v>32</v>
      </c>
      <c r="CI17" s="40">
        <f>AM17</f>
        <v>35</v>
      </c>
      <c r="CJ17" s="40">
        <f>AO17</f>
        <v>46</v>
      </c>
      <c r="CK17" s="40">
        <f>AQ17</f>
        <v>1</v>
      </c>
      <c r="CL17" s="40">
        <f>AS17</f>
        <v>0</v>
      </c>
      <c r="CM17" s="40">
        <f>AU17</f>
        <v>0</v>
      </c>
      <c r="CN17" s="40">
        <f>AW17</f>
        <v>0</v>
      </c>
      <c r="CO17" s="40">
        <f>AY17</f>
        <v>0</v>
      </c>
      <c r="CP17" s="40">
        <f>BA17</f>
        <v>0</v>
      </c>
      <c r="CQ17" s="40">
        <f>BC17</f>
        <v>0</v>
      </c>
      <c r="CR17" s="40">
        <f>BE17</f>
        <v>0</v>
      </c>
      <c r="CS17" s="40">
        <f>BG17</f>
        <v>0</v>
      </c>
      <c r="CT17" s="40">
        <f>BI17</f>
        <v>0</v>
      </c>
      <c r="CU17" s="40">
        <f>BK17</f>
        <v>0</v>
      </c>
      <c r="CV17" s="40">
        <f>BM17</f>
        <v>0</v>
      </c>
      <c r="CW17" s="40">
        <f>BO17</f>
        <v>0</v>
      </c>
      <c r="CX17" s="40">
        <f>BQ17</f>
        <v>47</v>
      </c>
      <c r="CY17" s="41">
        <f>SUM(BS17:CX17)</f>
        <v>765</v>
      </c>
      <c r="CZ17" s="42"/>
      <c r="DA17" s="43">
        <f>SMALL($BS17:$CX17,1)</f>
        <v>0</v>
      </c>
      <c r="DB17" s="43">
        <f>SMALL($BS17:$CX17,2)</f>
        <v>0</v>
      </c>
      <c r="DC17" s="43">
        <f>SMALL($BS17:$CX17,3)</f>
        <v>0</v>
      </c>
      <c r="DD17" s="43">
        <f>SMALL($BS17:$CX17,4)</f>
        <v>0</v>
      </c>
      <c r="DE17" s="43">
        <f>SMALL($BS17:$CX17,5)</f>
        <v>0</v>
      </c>
      <c r="DF17" s="43">
        <f>SMALL($BS17:$CX17,6)</f>
        <v>0</v>
      </c>
      <c r="DG17" s="43">
        <f>SMALL($BS17:$CX17,7)</f>
        <v>0</v>
      </c>
      <c r="DH17" s="43">
        <f>SMALL($BS17:$CX17,8)</f>
        <v>0</v>
      </c>
      <c r="DI17" s="43">
        <f>SMALL($BS17:$CX17,9)</f>
        <v>0</v>
      </c>
      <c r="DJ17" s="43">
        <f>SMALL($BS17:$CX17,10)</f>
        <v>0</v>
      </c>
      <c r="DK17" s="43">
        <f>SMALL($BS17:$CX17,11)</f>
        <v>0</v>
      </c>
      <c r="DL17" s="43">
        <f>SMALL($BS17:$CX17,12)</f>
        <v>0</v>
      </c>
      <c r="DM17" s="43">
        <f>SMALL($BS17:$CX17,13)</f>
        <v>1</v>
      </c>
      <c r="DN17" s="43">
        <f>SMALL($BS17:$CX17,14)</f>
        <v>27</v>
      </c>
      <c r="DO17" s="43">
        <f>SMALL($BS17:$CX17,15)</f>
        <v>29</v>
      </c>
      <c r="DP17" s="43">
        <f>SMALL($BS17:$CX17,16)</f>
        <v>32</v>
      </c>
      <c r="DQ17" s="43">
        <f>SMALL($BS17:$CX17,17)</f>
        <v>35</v>
      </c>
      <c r="DR17" s="43">
        <f>SMALL($BS17:$CX17,18)</f>
        <v>37</v>
      </c>
      <c r="DS17" s="43">
        <f>SMALL($BS17:$CX17,19)</f>
        <v>37</v>
      </c>
      <c r="DT17" s="43">
        <f>SMALL($BS17:$CX17,20)</f>
        <v>37</v>
      </c>
      <c r="DU17" s="43">
        <f>SMALL($BS17:$CX17,21)</f>
        <v>38</v>
      </c>
      <c r="DV17" s="43">
        <f>SMALL($BS17:$CX17,22)</f>
        <v>40</v>
      </c>
      <c r="DW17" s="43">
        <f>SMALL($BS17:$CX17,23)</f>
        <v>40</v>
      </c>
      <c r="DX17" s="43">
        <f>SMALL($BS17:$CX17,24)</f>
        <v>41</v>
      </c>
      <c r="DY17" s="43">
        <f>SMALL($BS17:$CX17,25)</f>
        <v>44</v>
      </c>
      <c r="DZ17" s="42">
        <f>SMALL($BS17:$CX17,26)</f>
        <v>45</v>
      </c>
      <c r="EA17" s="42">
        <f>SMALL($BS17:$CX17,27)</f>
        <v>46</v>
      </c>
      <c r="EB17" s="42">
        <f>SMALL($BS17:$CX17,28)</f>
        <v>46</v>
      </c>
      <c r="EC17" s="42">
        <f>SMALL($BS17:$CX17,29)</f>
        <v>47</v>
      </c>
      <c r="ED17" s="42">
        <f>SMALL($BS17:$CX17,30)</f>
        <v>47</v>
      </c>
      <c r="EE17" s="42">
        <f>SMALL($BS17:$CX17,31)</f>
        <v>47</v>
      </c>
      <c r="EF17" s="42">
        <f>SMALL($BS17:$CX17,32)</f>
        <v>49</v>
      </c>
      <c r="EG17" s="1"/>
      <c r="EH17" s="1"/>
      <c r="EI17" s="1"/>
      <c r="EJ17" s="1"/>
      <c r="EK17" s="1"/>
      <c r="EL17" s="1"/>
      <c r="EM17" s="1"/>
      <c r="EN17" s="1"/>
      <c r="EO17" s="1"/>
      <c r="EP17" s="1"/>
    </row>
    <row r="18" spans="1:146" ht="12.75" customHeight="1">
      <c r="A18" s="1">
        <v>10</v>
      </c>
      <c r="B18" s="72" t="s">
        <v>15</v>
      </c>
      <c r="C18" s="15"/>
      <c r="D18" s="32">
        <f>CY18-SUM($DA18:CHOOSE($DA$8,$DA18,$DB18,$DC18,$DD18,$DE18,$DF18,$DG18,$DH18,$DI18,$DJ18,$DK18,$DL18,$DM18,$DN18,$DO18,$DP18,$DQ18,$DR18,$DS18,$DT18,$DU18,$DV18,$DW18,$DX18))</f>
        <v>623</v>
      </c>
      <c r="E18" s="15"/>
      <c r="F18" s="44">
        <v>0</v>
      </c>
      <c r="G18" s="38">
        <v>0</v>
      </c>
      <c r="H18" s="46">
        <v>0</v>
      </c>
      <c r="I18" s="38">
        <v>0</v>
      </c>
      <c r="J18" s="46">
        <v>0</v>
      </c>
      <c r="K18" s="38">
        <v>0</v>
      </c>
      <c r="L18" s="46">
        <v>0</v>
      </c>
      <c r="M18" s="54">
        <v>0</v>
      </c>
      <c r="N18" s="46">
        <v>0</v>
      </c>
      <c r="O18" s="47">
        <v>0</v>
      </c>
      <c r="P18" s="61">
        <v>9</v>
      </c>
      <c r="Q18" s="64">
        <f>51-P18</f>
        <v>42</v>
      </c>
      <c r="R18" s="44">
        <v>9</v>
      </c>
      <c r="S18" s="64">
        <f>51-R18</f>
        <v>42</v>
      </c>
      <c r="T18" s="61">
        <v>19</v>
      </c>
      <c r="U18" s="64">
        <f>51-T18</f>
        <v>32</v>
      </c>
      <c r="V18" s="61">
        <v>13</v>
      </c>
      <c r="W18" s="64">
        <f>51-V18</f>
        <v>38</v>
      </c>
      <c r="X18" s="61">
        <v>8</v>
      </c>
      <c r="Y18" s="64">
        <f>51-X18</f>
        <v>43</v>
      </c>
      <c r="Z18" s="61">
        <v>4</v>
      </c>
      <c r="AA18" s="54">
        <f>51-Z18</f>
        <v>47</v>
      </c>
      <c r="AB18" s="114">
        <v>8</v>
      </c>
      <c r="AC18" s="111">
        <f>51-AB18</f>
        <v>43</v>
      </c>
      <c r="AD18" s="110">
        <v>4</v>
      </c>
      <c r="AE18" s="111">
        <f>51-AD18</f>
        <v>47</v>
      </c>
      <c r="AF18" s="110">
        <v>10</v>
      </c>
      <c r="AG18" s="111">
        <f>51-AF18</f>
        <v>41</v>
      </c>
      <c r="AH18" s="110">
        <v>8</v>
      </c>
      <c r="AI18" s="111">
        <f>51-AH18</f>
        <v>43</v>
      </c>
      <c r="AJ18" s="110">
        <v>8</v>
      </c>
      <c r="AK18" s="111">
        <f>51-AJ18</f>
        <v>43</v>
      </c>
      <c r="AL18" s="110">
        <v>13</v>
      </c>
      <c r="AM18" s="111">
        <f>51-AL18</f>
        <v>38</v>
      </c>
      <c r="AN18" s="46">
        <v>7</v>
      </c>
      <c r="AO18" s="38">
        <f>51-AN18</f>
        <v>44</v>
      </c>
      <c r="AP18" s="46">
        <v>7</v>
      </c>
      <c r="AQ18" s="38">
        <f>51-AP18</f>
        <v>44</v>
      </c>
      <c r="AR18" s="57">
        <v>15</v>
      </c>
      <c r="AS18" s="65">
        <f>51-AR18</f>
        <v>36</v>
      </c>
      <c r="AT18" s="61">
        <v>0</v>
      </c>
      <c r="AU18" s="64">
        <v>0</v>
      </c>
      <c r="AV18" s="61">
        <v>0</v>
      </c>
      <c r="AW18" s="64">
        <v>0</v>
      </c>
      <c r="AX18" s="61">
        <v>0</v>
      </c>
      <c r="AY18" s="64">
        <v>0</v>
      </c>
      <c r="AZ18" s="61">
        <v>0</v>
      </c>
      <c r="BA18" s="64">
        <v>0</v>
      </c>
      <c r="BB18" s="61">
        <v>0</v>
      </c>
      <c r="BC18" s="64">
        <v>0</v>
      </c>
      <c r="BD18" s="61">
        <v>0</v>
      </c>
      <c r="BE18" s="64">
        <v>0</v>
      </c>
      <c r="BF18" s="61">
        <v>0</v>
      </c>
      <c r="BG18" s="64">
        <v>0</v>
      </c>
      <c r="BH18" s="61">
        <v>0</v>
      </c>
      <c r="BI18" s="64">
        <v>0</v>
      </c>
      <c r="BJ18" s="61">
        <v>0</v>
      </c>
      <c r="BK18" s="64">
        <v>0</v>
      </c>
      <c r="BL18" s="61">
        <v>0</v>
      </c>
      <c r="BM18" s="64">
        <v>0</v>
      </c>
      <c r="BN18" s="61">
        <v>0</v>
      </c>
      <c r="BO18" s="47">
        <v>0</v>
      </c>
      <c r="BP18" s="67">
        <v>0</v>
      </c>
      <c r="BQ18" s="64">
        <v>0</v>
      </c>
      <c r="BR18" s="39"/>
      <c r="BS18" s="40">
        <f>G18</f>
        <v>0</v>
      </c>
      <c r="BT18" s="40">
        <f>I18</f>
        <v>0</v>
      </c>
      <c r="BU18" s="40">
        <f>K18</f>
        <v>0</v>
      </c>
      <c r="BV18" s="40">
        <f>M18</f>
        <v>0</v>
      </c>
      <c r="BW18" s="40">
        <f>O18</f>
        <v>0</v>
      </c>
      <c r="BX18" s="40">
        <f>Q18</f>
        <v>42</v>
      </c>
      <c r="BY18" s="40">
        <f>S18</f>
        <v>42</v>
      </c>
      <c r="BZ18" s="40">
        <f>U18</f>
        <v>32</v>
      </c>
      <c r="CA18" s="40">
        <f>W18</f>
        <v>38</v>
      </c>
      <c r="CB18" s="40">
        <f>Y18</f>
        <v>43</v>
      </c>
      <c r="CC18" s="40">
        <f>AA18</f>
        <v>47</v>
      </c>
      <c r="CD18" s="40">
        <f>AC18</f>
        <v>43</v>
      </c>
      <c r="CE18" s="40">
        <f>AE18</f>
        <v>47</v>
      </c>
      <c r="CF18" s="40">
        <f>AG18</f>
        <v>41</v>
      </c>
      <c r="CG18" s="40">
        <f>AI18</f>
        <v>43</v>
      </c>
      <c r="CH18" s="40">
        <f>AK18</f>
        <v>43</v>
      </c>
      <c r="CI18" s="40">
        <f>AM18</f>
        <v>38</v>
      </c>
      <c r="CJ18" s="40">
        <f>AO18</f>
        <v>44</v>
      </c>
      <c r="CK18" s="40">
        <f>AQ18</f>
        <v>44</v>
      </c>
      <c r="CL18" s="40">
        <f>AS18</f>
        <v>36</v>
      </c>
      <c r="CM18" s="40">
        <f>AU18</f>
        <v>0</v>
      </c>
      <c r="CN18" s="40">
        <f>AW18</f>
        <v>0</v>
      </c>
      <c r="CO18" s="40">
        <f>AY18</f>
        <v>0</v>
      </c>
      <c r="CP18" s="40">
        <f>BA18</f>
        <v>0</v>
      </c>
      <c r="CQ18" s="40">
        <f>BC18</f>
        <v>0</v>
      </c>
      <c r="CR18" s="40">
        <f>BE18</f>
        <v>0</v>
      </c>
      <c r="CS18" s="40">
        <f>BG18</f>
        <v>0</v>
      </c>
      <c r="CT18" s="40">
        <f>BI18</f>
        <v>0</v>
      </c>
      <c r="CU18" s="40">
        <f>BK18</f>
        <v>0</v>
      </c>
      <c r="CV18" s="40">
        <f>BM18</f>
        <v>0</v>
      </c>
      <c r="CW18" s="40">
        <f>BO18</f>
        <v>0</v>
      </c>
      <c r="CX18" s="40">
        <f>BQ18</f>
        <v>0</v>
      </c>
      <c r="CY18" s="41">
        <f>SUM(BS18:CX18)</f>
        <v>623</v>
      </c>
      <c r="CZ18" s="42"/>
      <c r="DA18" s="43">
        <f>SMALL($BS18:$CX18,1)</f>
        <v>0</v>
      </c>
      <c r="DB18" s="43">
        <f>SMALL($BS18:$CX18,2)</f>
        <v>0</v>
      </c>
      <c r="DC18" s="43">
        <f>SMALL($BS18:$CX18,3)</f>
        <v>0</v>
      </c>
      <c r="DD18" s="43">
        <f>SMALL($BS18:$CX18,4)</f>
        <v>0</v>
      </c>
      <c r="DE18" s="43">
        <f>SMALL($BS18:$CX18,5)</f>
        <v>0</v>
      </c>
      <c r="DF18" s="43">
        <f>SMALL($BS18:$CX18,6)</f>
        <v>0</v>
      </c>
      <c r="DG18" s="43">
        <f>SMALL($BS18:$CX18,7)</f>
        <v>0</v>
      </c>
      <c r="DH18" s="43">
        <f>SMALL($BS18:$CX18,8)</f>
        <v>0</v>
      </c>
      <c r="DI18" s="43">
        <f>SMALL($BS18:$CX18,9)</f>
        <v>0</v>
      </c>
      <c r="DJ18" s="43">
        <f>SMALL($BS18:$CX18,10)</f>
        <v>0</v>
      </c>
      <c r="DK18" s="43">
        <f>SMALL($BS18:$CX18,11)</f>
        <v>0</v>
      </c>
      <c r="DL18" s="43">
        <f>SMALL($BS18:$CX18,12)</f>
        <v>0</v>
      </c>
      <c r="DM18" s="43">
        <f>SMALL($BS18:$CX18,13)</f>
        <v>0</v>
      </c>
      <c r="DN18" s="43">
        <f>SMALL($BS18:$CX18,14)</f>
        <v>0</v>
      </c>
      <c r="DO18" s="43">
        <f>SMALL($BS18:$CX18,15)</f>
        <v>0</v>
      </c>
      <c r="DP18" s="43">
        <f>SMALL($BS18:$CX18,16)</f>
        <v>0</v>
      </c>
      <c r="DQ18" s="43">
        <f>SMALL($BS18:$CX18,17)</f>
        <v>0</v>
      </c>
      <c r="DR18" s="43">
        <f>SMALL($BS18:$CX18,18)</f>
        <v>32</v>
      </c>
      <c r="DS18" s="43">
        <f>SMALL($BS18:$CX18,19)</f>
        <v>36</v>
      </c>
      <c r="DT18" s="43">
        <f>SMALL($BS18:$CX18,20)</f>
        <v>38</v>
      </c>
      <c r="DU18" s="43">
        <f>SMALL($BS18:$CX18,21)</f>
        <v>38</v>
      </c>
      <c r="DV18" s="43">
        <f>SMALL($BS18:$CX18,22)</f>
        <v>41</v>
      </c>
      <c r="DW18" s="43">
        <f>SMALL($BS18:$CX18,23)</f>
        <v>42</v>
      </c>
      <c r="DX18" s="43">
        <f>SMALL($BS18:$CX18,24)</f>
        <v>42</v>
      </c>
      <c r="DY18" s="43">
        <f>SMALL($BS18:$CX18,25)</f>
        <v>43</v>
      </c>
      <c r="DZ18" s="42">
        <f>SMALL($BS18:$CX18,26)</f>
        <v>43</v>
      </c>
      <c r="EA18" s="42">
        <f>SMALL($BS18:$CX18,27)</f>
        <v>43</v>
      </c>
      <c r="EB18" s="42">
        <f>SMALL($BS18:$CX18,28)</f>
        <v>43</v>
      </c>
      <c r="EC18" s="42">
        <f>SMALL($BS18:$CX18,29)</f>
        <v>44</v>
      </c>
      <c r="ED18" s="42">
        <f>SMALL($BS18:$CX18,30)</f>
        <v>44</v>
      </c>
      <c r="EE18" s="42">
        <f>SMALL($BS18:$CX18,31)</f>
        <v>47</v>
      </c>
      <c r="EF18" s="42">
        <f>SMALL($BS18:$CX18,32)</f>
        <v>47</v>
      </c>
      <c r="EG18" s="1"/>
      <c r="EH18" s="1"/>
      <c r="EI18" s="1"/>
      <c r="EJ18" s="1"/>
      <c r="EK18" s="1"/>
      <c r="EL18" s="1"/>
      <c r="EM18" s="1"/>
      <c r="EN18" s="1"/>
      <c r="EO18" s="1"/>
      <c r="EP18" s="1"/>
    </row>
    <row r="19" spans="1:146" ht="12.75" customHeight="1">
      <c r="A19" s="1">
        <v>11</v>
      </c>
      <c r="B19" s="59" t="s">
        <v>35</v>
      </c>
      <c r="C19" s="15"/>
      <c r="D19" s="32">
        <f>CY19-SUM($DA19:CHOOSE($DA$8,$DA19,$DB19,$DC19,$DD19,$DE19,$DF19,$DG19,$DH19,$DI19,$DJ19,$DK19,$DL19,$DM19,$DN19,$DO19,$DP19,$DQ19,$DR19,$DS19,$DT19,$DU19,$DV19,$DW19,$DX19))</f>
        <v>614</v>
      </c>
      <c r="E19" s="15"/>
      <c r="F19" s="44">
        <v>0</v>
      </c>
      <c r="G19" s="38">
        <v>0</v>
      </c>
      <c r="H19" s="46">
        <v>0</v>
      </c>
      <c r="I19" s="38">
        <v>0</v>
      </c>
      <c r="J19" s="46">
        <v>0</v>
      </c>
      <c r="K19" s="38">
        <v>0</v>
      </c>
      <c r="L19" s="46">
        <v>0</v>
      </c>
      <c r="M19" s="54">
        <v>0</v>
      </c>
      <c r="N19" s="46">
        <v>0</v>
      </c>
      <c r="O19" s="47">
        <v>0</v>
      </c>
      <c r="P19" s="57">
        <v>0</v>
      </c>
      <c r="Q19" s="54">
        <v>0</v>
      </c>
      <c r="R19" s="62">
        <v>7</v>
      </c>
      <c r="S19" s="54">
        <f>51-R19</f>
        <v>44</v>
      </c>
      <c r="T19" s="57">
        <v>8</v>
      </c>
      <c r="U19" s="54">
        <f>51-T19</f>
        <v>43</v>
      </c>
      <c r="V19" s="57">
        <v>18</v>
      </c>
      <c r="W19" s="54">
        <f>51-V19</f>
        <v>33</v>
      </c>
      <c r="X19" s="57">
        <v>1</v>
      </c>
      <c r="Y19" s="54">
        <f>51-X19</f>
        <v>50</v>
      </c>
      <c r="Z19" s="57">
        <v>6</v>
      </c>
      <c r="AA19" s="54">
        <f>51-Z19</f>
        <v>45</v>
      </c>
      <c r="AB19" s="114">
        <v>10</v>
      </c>
      <c r="AC19" s="111">
        <f>51-AB19</f>
        <v>41</v>
      </c>
      <c r="AD19" s="110">
        <v>10</v>
      </c>
      <c r="AE19" s="111">
        <f>51-AD19</f>
        <v>41</v>
      </c>
      <c r="AF19" s="110">
        <v>3</v>
      </c>
      <c r="AG19" s="111">
        <f>51-AF19</f>
        <v>48</v>
      </c>
      <c r="AH19" s="110">
        <v>5</v>
      </c>
      <c r="AI19" s="111">
        <f>51-AH19</f>
        <v>46</v>
      </c>
      <c r="AJ19" s="110">
        <v>1</v>
      </c>
      <c r="AK19" s="111">
        <f>51-AJ19</f>
        <v>50</v>
      </c>
      <c r="AL19" s="66">
        <v>19</v>
      </c>
      <c r="AM19" s="63">
        <f>51-AL19</f>
        <v>32</v>
      </c>
      <c r="AN19" s="46">
        <v>3</v>
      </c>
      <c r="AO19" s="38">
        <f>51-AN19</f>
        <v>48</v>
      </c>
      <c r="AP19" s="46">
        <v>3</v>
      </c>
      <c r="AQ19" s="38">
        <f>51-AP19</f>
        <v>48</v>
      </c>
      <c r="AR19" s="57">
        <v>6</v>
      </c>
      <c r="AS19" s="65">
        <f>51-AR19</f>
        <v>45</v>
      </c>
      <c r="AT19" s="57">
        <v>0</v>
      </c>
      <c r="AU19" s="54">
        <v>0</v>
      </c>
      <c r="AV19" s="57">
        <v>0</v>
      </c>
      <c r="AW19" s="54">
        <v>0</v>
      </c>
      <c r="AX19" s="57">
        <v>0</v>
      </c>
      <c r="AY19" s="54">
        <v>0</v>
      </c>
      <c r="AZ19" s="57">
        <v>0</v>
      </c>
      <c r="BA19" s="54">
        <v>0</v>
      </c>
      <c r="BB19" s="57">
        <v>0</v>
      </c>
      <c r="BC19" s="54">
        <v>0</v>
      </c>
      <c r="BD19" s="57">
        <v>0</v>
      </c>
      <c r="BE19" s="54">
        <v>0</v>
      </c>
      <c r="BF19" s="57">
        <v>0</v>
      </c>
      <c r="BG19" s="54">
        <v>0</v>
      </c>
      <c r="BH19" s="57">
        <v>0</v>
      </c>
      <c r="BI19" s="54">
        <v>0</v>
      </c>
      <c r="BJ19" s="57">
        <v>0</v>
      </c>
      <c r="BK19" s="54">
        <v>0</v>
      </c>
      <c r="BL19" s="57">
        <v>0</v>
      </c>
      <c r="BM19" s="54">
        <v>0</v>
      </c>
      <c r="BN19" s="57">
        <v>0</v>
      </c>
      <c r="BO19" s="65">
        <v>0</v>
      </c>
      <c r="BP19" s="67">
        <v>0</v>
      </c>
      <c r="BQ19" s="54">
        <v>0</v>
      </c>
      <c r="BR19" s="39"/>
      <c r="BS19" s="40">
        <f>G19</f>
        <v>0</v>
      </c>
      <c r="BT19" s="40">
        <f>I19</f>
        <v>0</v>
      </c>
      <c r="BU19" s="40">
        <f>K19</f>
        <v>0</v>
      </c>
      <c r="BV19" s="40">
        <f>M19</f>
        <v>0</v>
      </c>
      <c r="BW19" s="40">
        <f>O19</f>
        <v>0</v>
      </c>
      <c r="BX19" s="40">
        <f>Q19</f>
        <v>0</v>
      </c>
      <c r="BY19" s="40">
        <f>S19</f>
        <v>44</v>
      </c>
      <c r="BZ19" s="40">
        <f>U19</f>
        <v>43</v>
      </c>
      <c r="CA19" s="40">
        <f>W19</f>
        <v>33</v>
      </c>
      <c r="CB19" s="40">
        <f>Y19</f>
        <v>50</v>
      </c>
      <c r="CC19" s="40">
        <f>AA19</f>
        <v>45</v>
      </c>
      <c r="CD19" s="40">
        <f>AC19</f>
        <v>41</v>
      </c>
      <c r="CE19" s="40">
        <f>AE19</f>
        <v>41</v>
      </c>
      <c r="CF19" s="40">
        <f>AG19</f>
        <v>48</v>
      </c>
      <c r="CG19" s="40">
        <f>AI19</f>
        <v>46</v>
      </c>
      <c r="CH19" s="40">
        <f>AK19</f>
        <v>50</v>
      </c>
      <c r="CI19" s="40">
        <f>AM19</f>
        <v>32</v>
      </c>
      <c r="CJ19" s="40">
        <f>AO19</f>
        <v>48</v>
      </c>
      <c r="CK19" s="40">
        <f>AQ19</f>
        <v>48</v>
      </c>
      <c r="CL19" s="40">
        <f>AS19</f>
        <v>45</v>
      </c>
      <c r="CM19" s="40">
        <f>AU19</f>
        <v>0</v>
      </c>
      <c r="CN19" s="40">
        <f>AW19</f>
        <v>0</v>
      </c>
      <c r="CO19" s="40">
        <f>AY19</f>
        <v>0</v>
      </c>
      <c r="CP19" s="40">
        <f>BA19</f>
        <v>0</v>
      </c>
      <c r="CQ19" s="40">
        <f>BC19</f>
        <v>0</v>
      </c>
      <c r="CR19" s="40">
        <f>BE19</f>
        <v>0</v>
      </c>
      <c r="CS19" s="40">
        <f>BG19</f>
        <v>0</v>
      </c>
      <c r="CT19" s="40">
        <f>BI19</f>
        <v>0</v>
      </c>
      <c r="CU19" s="40">
        <f>BK19</f>
        <v>0</v>
      </c>
      <c r="CV19" s="40">
        <f>BM19</f>
        <v>0</v>
      </c>
      <c r="CW19" s="40">
        <f>BO19</f>
        <v>0</v>
      </c>
      <c r="CX19" s="40">
        <f>BQ19</f>
        <v>0</v>
      </c>
      <c r="CY19" s="41">
        <f>SUM(BS19:CX19)</f>
        <v>614</v>
      </c>
      <c r="CZ19" s="42"/>
      <c r="DA19" s="43">
        <f>SMALL($BS19:$CX19,1)</f>
        <v>0</v>
      </c>
      <c r="DB19" s="43">
        <f>SMALL($BS19:$CX19,2)</f>
        <v>0</v>
      </c>
      <c r="DC19" s="43">
        <f>SMALL($BS19:$CX19,3)</f>
        <v>0</v>
      </c>
      <c r="DD19" s="43">
        <f>SMALL($BS19:$CX19,4)</f>
        <v>0</v>
      </c>
      <c r="DE19" s="43">
        <f>SMALL($BS19:$CX19,5)</f>
        <v>0</v>
      </c>
      <c r="DF19" s="43">
        <f>SMALL($BS19:$CX19,6)</f>
        <v>0</v>
      </c>
      <c r="DG19" s="43">
        <f>SMALL($BS19:$CX19,7)</f>
        <v>0</v>
      </c>
      <c r="DH19" s="43">
        <f>SMALL($BS19:$CX19,8)</f>
        <v>0</v>
      </c>
      <c r="DI19" s="43">
        <f>SMALL($BS19:$CX19,9)</f>
        <v>0</v>
      </c>
      <c r="DJ19" s="43">
        <f>SMALL($BS19:$CX19,10)</f>
        <v>0</v>
      </c>
      <c r="DK19" s="43">
        <f>SMALL($BS19:$CX19,11)</f>
        <v>0</v>
      </c>
      <c r="DL19" s="43">
        <f>SMALL($BS19:$CX19,12)</f>
        <v>0</v>
      </c>
      <c r="DM19" s="43">
        <f>SMALL($BS19:$CX19,13)</f>
        <v>0</v>
      </c>
      <c r="DN19" s="43">
        <f>SMALL($BS19:$CX19,14)</f>
        <v>0</v>
      </c>
      <c r="DO19" s="43">
        <f>SMALL($BS19:$CX19,15)</f>
        <v>0</v>
      </c>
      <c r="DP19" s="43">
        <f>SMALL($BS19:$CX19,16)</f>
        <v>0</v>
      </c>
      <c r="DQ19" s="43">
        <f>SMALL($BS19:$CX19,17)</f>
        <v>0</v>
      </c>
      <c r="DR19" s="43">
        <f>SMALL($BS19:$CX19,18)</f>
        <v>0</v>
      </c>
      <c r="DS19" s="43">
        <f>SMALL($BS19:$CX19,19)</f>
        <v>32</v>
      </c>
      <c r="DT19" s="43">
        <f>SMALL($BS19:$CX19,20)</f>
        <v>33</v>
      </c>
      <c r="DU19" s="43">
        <f>SMALL($BS19:$CX19,21)</f>
        <v>41</v>
      </c>
      <c r="DV19" s="43">
        <f>SMALL($BS19:$CX19,22)</f>
        <v>41</v>
      </c>
      <c r="DW19" s="43">
        <f>SMALL($BS19:$CX19,23)</f>
        <v>43</v>
      </c>
      <c r="DX19" s="43">
        <f>SMALL($BS19:$CX19,24)</f>
        <v>44</v>
      </c>
      <c r="DY19" s="43">
        <f>SMALL($BS19:$CX19,25)</f>
        <v>45</v>
      </c>
      <c r="DZ19" s="42">
        <f>SMALL($BS19:$CX19,26)</f>
        <v>45</v>
      </c>
      <c r="EA19" s="42">
        <f>SMALL($BS19:$CX19,27)</f>
        <v>46</v>
      </c>
      <c r="EB19" s="42">
        <f>SMALL($BS19:$CX19,28)</f>
        <v>48</v>
      </c>
      <c r="EC19" s="42">
        <f>SMALL($BS19:$CX19,29)</f>
        <v>48</v>
      </c>
      <c r="ED19" s="42">
        <f>SMALL($BS19:$CX19,30)</f>
        <v>48</v>
      </c>
      <c r="EE19" s="42">
        <f>SMALL($BS19:$CX19,31)</f>
        <v>50</v>
      </c>
      <c r="EF19" s="42">
        <f>SMALL($BS19:$CX19,32)</f>
        <v>50</v>
      </c>
      <c r="EG19" s="1"/>
      <c r="EH19" s="1"/>
      <c r="EI19" s="1"/>
      <c r="EJ19" s="1"/>
      <c r="EK19" s="1"/>
      <c r="EL19" s="1"/>
      <c r="EM19" s="1"/>
      <c r="EN19" s="1"/>
      <c r="EO19" s="1"/>
      <c r="EP19" s="1"/>
    </row>
    <row r="20" spans="1:146" ht="12.75" customHeight="1">
      <c r="A20" s="1">
        <v>12</v>
      </c>
      <c r="B20" s="1" t="s">
        <v>112</v>
      </c>
      <c r="C20" s="15"/>
      <c r="D20" s="32">
        <f>CY20-SUM($DA20:CHOOSE($DA$8,$DA20,$DB20,$DC20,$DD20,$DE20,$DF20,$DG20,$DH20,$DI20,$DJ20,$DK20,$DL20,$DM20,$DN20,$DO20,$DP20,$DQ20,$DR20,$DS20,$DT20,$DU20,$DV20,$DW20,$DX20))</f>
        <v>613</v>
      </c>
      <c r="E20" s="15"/>
      <c r="F20" s="44">
        <v>0</v>
      </c>
      <c r="G20" s="38">
        <v>0</v>
      </c>
      <c r="H20" s="46">
        <v>0</v>
      </c>
      <c r="I20" s="38">
        <v>0</v>
      </c>
      <c r="J20" s="46">
        <v>0</v>
      </c>
      <c r="K20" s="38">
        <v>0</v>
      </c>
      <c r="L20" s="46">
        <v>0</v>
      </c>
      <c r="M20" s="54">
        <v>0</v>
      </c>
      <c r="N20" s="46">
        <v>0</v>
      </c>
      <c r="O20" s="47">
        <v>0</v>
      </c>
      <c r="P20" s="46">
        <v>0</v>
      </c>
      <c r="Q20" s="38">
        <v>0</v>
      </c>
      <c r="R20" s="44">
        <v>3</v>
      </c>
      <c r="S20" s="38">
        <f>51-R20</f>
        <v>48</v>
      </c>
      <c r="T20" s="46">
        <v>4</v>
      </c>
      <c r="U20" s="38">
        <f>51-T20</f>
        <v>47</v>
      </c>
      <c r="V20" s="46">
        <v>7</v>
      </c>
      <c r="W20" s="38">
        <f>51-V20</f>
        <v>44</v>
      </c>
      <c r="X20" s="46">
        <v>10</v>
      </c>
      <c r="Y20" s="38">
        <f>51-X20</f>
        <v>41</v>
      </c>
      <c r="Z20" s="46">
        <v>9</v>
      </c>
      <c r="AA20" s="54">
        <f>51-Z20</f>
        <v>42</v>
      </c>
      <c r="AB20" s="114">
        <v>12</v>
      </c>
      <c r="AC20" s="111">
        <f>51-AB20</f>
        <v>39</v>
      </c>
      <c r="AD20" s="110">
        <v>2</v>
      </c>
      <c r="AE20" s="111">
        <f>51-AD20</f>
        <v>49</v>
      </c>
      <c r="AF20" s="110">
        <v>16</v>
      </c>
      <c r="AG20" s="111">
        <f>51-AF20</f>
        <v>35</v>
      </c>
      <c r="AH20" s="110">
        <v>14</v>
      </c>
      <c r="AI20" s="111">
        <f>51-AH20</f>
        <v>37</v>
      </c>
      <c r="AJ20" s="110">
        <v>2</v>
      </c>
      <c r="AK20" s="111">
        <f>51-AJ20</f>
        <v>49</v>
      </c>
      <c r="AL20" s="110">
        <v>1</v>
      </c>
      <c r="AM20" s="111">
        <f>51-AL20</f>
        <v>50</v>
      </c>
      <c r="AN20" s="46">
        <v>6</v>
      </c>
      <c r="AO20" s="38">
        <f>51-AN20</f>
        <v>45</v>
      </c>
      <c r="AP20" s="46">
        <v>10</v>
      </c>
      <c r="AQ20" s="38">
        <f>51-AP20</f>
        <v>41</v>
      </c>
      <c r="AR20" s="57">
        <v>5</v>
      </c>
      <c r="AS20" s="65">
        <f>51-AR20</f>
        <v>46</v>
      </c>
      <c r="AT20" s="46">
        <v>0</v>
      </c>
      <c r="AU20" s="38">
        <v>0</v>
      </c>
      <c r="AV20" s="46">
        <v>0</v>
      </c>
      <c r="AW20" s="38">
        <v>0</v>
      </c>
      <c r="AX20" s="46">
        <v>0</v>
      </c>
      <c r="AY20" s="38">
        <v>0</v>
      </c>
      <c r="AZ20" s="46">
        <v>0</v>
      </c>
      <c r="BA20" s="38">
        <v>0</v>
      </c>
      <c r="BB20" s="46">
        <v>0</v>
      </c>
      <c r="BC20" s="38">
        <v>0</v>
      </c>
      <c r="BD20" s="46">
        <v>0</v>
      </c>
      <c r="BE20" s="38">
        <v>0</v>
      </c>
      <c r="BF20" s="46">
        <v>0</v>
      </c>
      <c r="BG20" s="38">
        <v>0</v>
      </c>
      <c r="BH20" s="46">
        <v>0</v>
      </c>
      <c r="BI20" s="38">
        <v>0</v>
      </c>
      <c r="BJ20" s="46">
        <v>0</v>
      </c>
      <c r="BK20" s="38">
        <v>0</v>
      </c>
      <c r="BL20" s="46">
        <v>0</v>
      </c>
      <c r="BM20" s="38">
        <v>0</v>
      </c>
      <c r="BN20" s="46">
        <v>0</v>
      </c>
      <c r="BO20" s="47">
        <v>0</v>
      </c>
      <c r="BP20" s="67">
        <v>0</v>
      </c>
      <c r="BQ20" s="54">
        <v>0</v>
      </c>
      <c r="BR20" s="39"/>
      <c r="BS20" s="40">
        <f>G20</f>
        <v>0</v>
      </c>
      <c r="BT20" s="40">
        <f>I20</f>
        <v>0</v>
      </c>
      <c r="BU20" s="40">
        <f>K20</f>
        <v>0</v>
      </c>
      <c r="BV20" s="40">
        <f>M20</f>
        <v>0</v>
      </c>
      <c r="BW20" s="40">
        <f>O20</f>
        <v>0</v>
      </c>
      <c r="BX20" s="40">
        <f>Q20</f>
        <v>0</v>
      </c>
      <c r="BY20" s="40">
        <f>S20</f>
        <v>48</v>
      </c>
      <c r="BZ20" s="40">
        <f>U20</f>
        <v>47</v>
      </c>
      <c r="CA20" s="40">
        <f>W20</f>
        <v>44</v>
      </c>
      <c r="CB20" s="40">
        <f>Y20</f>
        <v>41</v>
      </c>
      <c r="CC20" s="40">
        <f>AA20</f>
        <v>42</v>
      </c>
      <c r="CD20" s="40">
        <f>AC20</f>
        <v>39</v>
      </c>
      <c r="CE20" s="40">
        <f>AE20</f>
        <v>49</v>
      </c>
      <c r="CF20" s="40">
        <f>AG20</f>
        <v>35</v>
      </c>
      <c r="CG20" s="40">
        <f>AI20</f>
        <v>37</v>
      </c>
      <c r="CH20" s="40">
        <f>AK20</f>
        <v>49</v>
      </c>
      <c r="CI20" s="40">
        <f>AM20</f>
        <v>50</v>
      </c>
      <c r="CJ20" s="40">
        <f>AO20</f>
        <v>45</v>
      </c>
      <c r="CK20" s="40">
        <f>AQ20</f>
        <v>41</v>
      </c>
      <c r="CL20" s="40">
        <f>AS20</f>
        <v>46</v>
      </c>
      <c r="CM20" s="40">
        <f>AU20</f>
        <v>0</v>
      </c>
      <c r="CN20" s="40">
        <f>AW20</f>
        <v>0</v>
      </c>
      <c r="CO20" s="40">
        <f>AY20</f>
        <v>0</v>
      </c>
      <c r="CP20" s="40">
        <f>BA20</f>
        <v>0</v>
      </c>
      <c r="CQ20" s="40">
        <f>BC20</f>
        <v>0</v>
      </c>
      <c r="CR20" s="40">
        <f>BE20</f>
        <v>0</v>
      </c>
      <c r="CS20" s="40">
        <f>BG20</f>
        <v>0</v>
      </c>
      <c r="CT20" s="40">
        <f>BI20</f>
        <v>0</v>
      </c>
      <c r="CU20" s="40">
        <f>BK20</f>
        <v>0</v>
      </c>
      <c r="CV20" s="40">
        <f>BM20</f>
        <v>0</v>
      </c>
      <c r="CW20" s="40">
        <f>BO20</f>
        <v>0</v>
      </c>
      <c r="CX20" s="40">
        <f>BQ20</f>
        <v>0</v>
      </c>
      <c r="CY20" s="41">
        <f>SUM(BS20:CX20)</f>
        <v>613</v>
      </c>
      <c r="CZ20" s="42"/>
      <c r="DA20" s="43">
        <f>SMALL($BS20:$CX20,1)</f>
        <v>0</v>
      </c>
      <c r="DB20" s="43">
        <f>SMALL($BS20:$CX20,2)</f>
        <v>0</v>
      </c>
      <c r="DC20" s="43">
        <f>SMALL($BS20:$CX20,3)</f>
        <v>0</v>
      </c>
      <c r="DD20" s="43">
        <f>SMALL($BS20:$CX20,4)</f>
        <v>0</v>
      </c>
      <c r="DE20" s="43">
        <f>SMALL($BS20:$CX20,5)</f>
        <v>0</v>
      </c>
      <c r="DF20" s="43">
        <f>SMALL($BS20:$CX20,6)</f>
        <v>0</v>
      </c>
      <c r="DG20" s="43">
        <f>SMALL($BS20:$CX20,7)</f>
        <v>0</v>
      </c>
      <c r="DH20" s="43">
        <f>SMALL($BS20:$CX20,8)</f>
        <v>0</v>
      </c>
      <c r="DI20" s="43">
        <f>SMALL($BS20:$CX20,9)</f>
        <v>0</v>
      </c>
      <c r="DJ20" s="43">
        <f>SMALL($BS20:$CX20,10)</f>
        <v>0</v>
      </c>
      <c r="DK20" s="43">
        <f>SMALL($BS20:$CX20,11)</f>
        <v>0</v>
      </c>
      <c r="DL20" s="43">
        <f>SMALL($BS20:$CX20,12)</f>
        <v>0</v>
      </c>
      <c r="DM20" s="43">
        <f>SMALL($BS20:$CX20,13)</f>
        <v>0</v>
      </c>
      <c r="DN20" s="43">
        <f>SMALL($BS20:$CX20,14)</f>
        <v>0</v>
      </c>
      <c r="DO20" s="43">
        <f>SMALL($BS20:$CX20,15)</f>
        <v>0</v>
      </c>
      <c r="DP20" s="43">
        <f>SMALL($BS20:$CX20,16)</f>
        <v>0</v>
      </c>
      <c r="DQ20" s="43">
        <f>SMALL($BS20:$CX20,17)</f>
        <v>0</v>
      </c>
      <c r="DR20" s="43">
        <f>SMALL($BS20:$CX20,18)</f>
        <v>0</v>
      </c>
      <c r="DS20" s="43">
        <f>SMALL($BS20:$CX20,19)</f>
        <v>35</v>
      </c>
      <c r="DT20" s="43">
        <f>SMALL($BS20:$CX20,20)</f>
        <v>37</v>
      </c>
      <c r="DU20" s="43">
        <f>SMALL($BS20:$CX20,21)</f>
        <v>39</v>
      </c>
      <c r="DV20" s="43">
        <f>SMALL($BS20:$CX20,22)</f>
        <v>41</v>
      </c>
      <c r="DW20" s="43">
        <f>SMALL($BS20:$CX20,23)</f>
        <v>41</v>
      </c>
      <c r="DX20" s="43">
        <f>SMALL($BS20:$CX20,24)</f>
        <v>42</v>
      </c>
      <c r="DY20" s="43">
        <f>SMALL($BS20:$CX20,25)</f>
        <v>44</v>
      </c>
      <c r="DZ20" s="42">
        <f>SMALL($BS20:$CX20,26)</f>
        <v>45</v>
      </c>
      <c r="EA20" s="42">
        <f>SMALL($BS20:$CX20,27)</f>
        <v>46</v>
      </c>
      <c r="EB20" s="42">
        <f>SMALL($BS20:$CX20,28)</f>
        <v>47</v>
      </c>
      <c r="EC20" s="42">
        <f>SMALL($BS20:$CX20,29)</f>
        <v>48</v>
      </c>
      <c r="ED20" s="42">
        <f>SMALL($BS20:$CX20,30)</f>
        <v>49</v>
      </c>
      <c r="EE20" s="42">
        <f>SMALL($BS20:$CX20,31)</f>
        <v>49</v>
      </c>
      <c r="EF20" s="42">
        <f>SMALL($BS20:$CX20,32)</f>
        <v>50</v>
      </c>
      <c r="EG20" s="1"/>
      <c r="EH20" s="1"/>
      <c r="EI20" s="1"/>
      <c r="EJ20" s="1"/>
      <c r="EK20" s="1"/>
      <c r="EL20" s="1"/>
      <c r="EM20" s="1"/>
      <c r="EN20" s="1"/>
      <c r="EO20" s="1"/>
      <c r="EP20" s="1"/>
    </row>
    <row r="21" spans="1:146" ht="12.75" customHeight="1">
      <c r="A21" s="1">
        <v>13</v>
      </c>
      <c r="B21" s="1" t="s">
        <v>43</v>
      </c>
      <c r="C21" s="15"/>
      <c r="D21" s="32">
        <f>CY21-SUM($DA21:CHOOSE($DA$8,$DA21,$DB21,$DC21,$DD21,$DE21,$DF21,$DG21,$DH21,$DI21,$DJ21,$DK21,$DL21,$DM21,$DN21,$DO21,$DP21,$DQ21,$DR21,$DS21,$DT21,$DU21,$DV21,$DW21,$DX21))</f>
        <v>554</v>
      </c>
      <c r="E21" s="15"/>
      <c r="F21" s="44">
        <v>26</v>
      </c>
      <c r="G21" s="45">
        <f>51-F21</f>
        <v>25</v>
      </c>
      <c r="H21" s="46">
        <v>15</v>
      </c>
      <c r="I21" s="45">
        <f>51-H21</f>
        <v>36</v>
      </c>
      <c r="J21" s="46">
        <v>17</v>
      </c>
      <c r="K21" s="38">
        <f>51-J21</f>
        <v>34</v>
      </c>
      <c r="L21" s="46">
        <v>12</v>
      </c>
      <c r="M21" s="54">
        <f>51-L21</f>
        <v>39</v>
      </c>
      <c r="N21" s="61">
        <v>15</v>
      </c>
      <c r="O21" s="47">
        <f>51-N21</f>
        <v>36</v>
      </c>
      <c r="P21" s="46">
        <v>0</v>
      </c>
      <c r="Q21" s="38">
        <v>0</v>
      </c>
      <c r="R21" s="44">
        <v>0</v>
      </c>
      <c r="S21" s="38">
        <v>0</v>
      </c>
      <c r="T21" s="46">
        <v>0</v>
      </c>
      <c r="U21" s="38">
        <v>0</v>
      </c>
      <c r="V21" s="46">
        <v>0</v>
      </c>
      <c r="W21" s="38">
        <v>0</v>
      </c>
      <c r="X21" s="46">
        <v>0</v>
      </c>
      <c r="Y21" s="38">
        <v>0</v>
      </c>
      <c r="Z21" s="46">
        <v>0</v>
      </c>
      <c r="AA21" s="54">
        <v>0</v>
      </c>
      <c r="AB21" s="114">
        <v>5</v>
      </c>
      <c r="AC21" s="111">
        <f>51-AB21</f>
        <v>46</v>
      </c>
      <c r="AD21" s="110">
        <v>13</v>
      </c>
      <c r="AE21" s="111">
        <f>51-AD21</f>
        <v>38</v>
      </c>
      <c r="AF21" s="110">
        <v>22</v>
      </c>
      <c r="AG21" s="111">
        <f>51-AF21</f>
        <v>29</v>
      </c>
      <c r="AH21" s="110">
        <v>6</v>
      </c>
      <c r="AI21" s="111">
        <f>51-AH21</f>
        <v>45</v>
      </c>
      <c r="AJ21" s="110">
        <v>6</v>
      </c>
      <c r="AK21" s="111">
        <f>51-AJ21</f>
        <v>45</v>
      </c>
      <c r="AL21" s="110">
        <v>5</v>
      </c>
      <c r="AM21" s="111">
        <f>51-AL21</f>
        <v>46</v>
      </c>
      <c r="AN21" s="46">
        <v>27</v>
      </c>
      <c r="AO21" s="38">
        <f>51-AN21</f>
        <v>24</v>
      </c>
      <c r="AP21" s="46">
        <v>14</v>
      </c>
      <c r="AQ21" s="38">
        <f>51-AP21</f>
        <v>37</v>
      </c>
      <c r="AR21" s="57">
        <v>12</v>
      </c>
      <c r="AS21" s="65">
        <f>51-AR21</f>
        <v>39</v>
      </c>
      <c r="AT21" s="46">
        <v>0</v>
      </c>
      <c r="AU21" s="38">
        <v>0</v>
      </c>
      <c r="AV21" s="46">
        <v>0</v>
      </c>
      <c r="AW21" s="38">
        <v>0</v>
      </c>
      <c r="AX21" s="46">
        <v>0</v>
      </c>
      <c r="AY21" s="38">
        <v>0</v>
      </c>
      <c r="AZ21" s="46">
        <v>0</v>
      </c>
      <c r="BA21" s="38">
        <v>0</v>
      </c>
      <c r="BB21" s="46">
        <v>0</v>
      </c>
      <c r="BC21" s="38">
        <v>0</v>
      </c>
      <c r="BD21" s="46">
        <v>0</v>
      </c>
      <c r="BE21" s="38">
        <v>0</v>
      </c>
      <c r="BF21" s="46">
        <v>0</v>
      </c>
      <c r="BG21" s="38">
        <v>0</v>
      </c>
      <c r="BH21" s="46">
        <v>0</v>
      </c>
      <c r="BI21" s="38">
        <v>0</v>
      </c>
      <c r="BJ21" s="46">
        <v>0</v>
      </c>
      <c r="BK21" s="38">
        <v>0</v>
      </c>
      <c r="BL21" s="46">
        <v>0</v>
      </c>
      <c r="BM21" s="38">
        <v>0</v>
      </c>
      <c r="BN21" s="46">
        <v>0</v>
      </c>
      <c r="BO21" s="47">
        <v>0</v>
      </c>
      <c r="BP21" s="52">
        <v>16</v>
      </c>
      <c r="BQ21" s="51">
        <f>51-BP21</f>
        <v>35</v>
      </c>
      <c r="BR21" s="39"/>
      <c r="BS21" s="40">
        <f>G21</f>
        <v>25</v>
      </c>
      <c r="BT21" s="40">
        <f>I21</f>
        <v>36</v>
      </c>
      <c r="BU21" s="40">
        <f>K21</f>
        <v>34</v>
      </c>
      <c r="BV21" s="40">
        <f>M21</f>
        <v>39</v>
      </c>
      <c r="BW21" s="40">
        <f>O21</f>
        <v>36</v>
      </c>
      <c r="BX21" s="40">
        <f>Q21</f>
        <v>0</v>
      </c>
      <c r="BY21" s="40">
        <f>S21</f>
        <v>0</v>
      </c>
      <c r="BZ21" s="40">
        <f>U21</f>
        <v>0</v>
      </c>
      <c r="CA21" s="40">
        <f>W21</f>
        <v>0</v>
      </c>
      <c r="CB21" s="40">
        <f>Y21</f>
        <v>0</v>
      </c>
      <c r="CC21" s="40">
        <f>AA21</f>
        <v>0</v>
      </c>
      <c r="CD21" s="40">
        <f>AC21</f>
        <v>46</v>
      </c>
      <c r="CE21" s="40">
        <f>AE21</f>
        <v>38</v>
      </c>
      <c r="CF21" s="40">
        <f>AG21</f>
        <v>29</v>
      </c>
      <c r="CG21" s="40">
        <f>AI21</f>
        <v>45</v>
      </c>
      <c r="CH21" s="40">
        <f>AK21</f>
        <v>45</v>
      </c>
      <c r="CI21" s="40">
        <f>AM21</f>
        <v>46</v>
      </c>
      <c r="CJ21" s="40">
        <f>AO21</f>
        <v>24</v>
      </c>
      <c r="CK21" s="40">
        <f>AQ21</f>
        <v>37</v>
      </c>
      <c r="CL21" s="40">
        <f>AS21</f>
        <v>39</v>
      </c>
      <c r="CM21" s="40">
        <f>AU21</f>
        <v>0</v>
      </c>
      <c r="CN21" s="40">
        <f>AW21</f>
        <v>0</v>
      </c>
      <c r="CO21" s="40">
        <f>AY21</f>
        <v>0</v>
      </c>
      <c r="CP21" s="40">
        <f>BA21</f>
        <v>0</v>
      </c>
      <c r="CQ21" s="40">
        <f>BC21</f>
        <v>0</v>
      </c>
      <c r="CR21" s="40">
        <f>BE21</f>
        <v>0</v>
      </c>
      <c r="CS21" s="40">
        <f>BG21</f>
        <v>0</v>
      </c>
      <c r="CT21" s="40">
        <f>BI21</f>
        <v>0</v>
      </c>
      <c r="CU21" s="40">
        <f>BK21</f>
        <v>0</v>
      </c>
      <c r="CV21" s="40">
        <f>BM21</f>
        <v>0</v>
      </c>
      <c r="CW21" s="40">
        <f>BO21</f>
        <v>0</v>
      </c>
      <c r="CX21" s="40">
        <f>BQ21</f>
        <v>35</v>
      </c>
      <c r="CY21" s="41">
        <f>SUM(BS21:CX21)</f>
        <v>554</v>
      </c>
      <c r="CZ21" s="42"/>
      <c r="DA21" s="43">
        <f>SMALL($BS21:$CX21,1)</f>
        <v>0</v>
      </c>
      <c r="DB21" s="43">
        <f>SMALL($BS21:$CX21,2)</f>
        <v>0</v>
      </c>
      <c r="DC21" s="43">
        <f>SMALL($BS21:$CX21,3)</f>
        <v>0</v>
      </c>
      <c r="DD21" s="43">
        <f>SMALL($BS21:$CX21,4)</f>
        <v>0</v>
      </c>
      <c r="DE21" s="43">
        <f>SMALL($BS21:$CX21,5)</f>
        <v>0</v>
      </c>
      <c r="DF21" s="43">
        <f>SMALL($BS21:$CX21,6)</f>
        <v>0</v>
      </c>
      <c r="DG21" s="43">
        <f>SMALL($BS21:$CX21,7)</f>
        <v>0</v>
      </c>
      <c r="DH21" s="43">
        <f>SMALL($BS21:$CX21,8)</f>
        <v>0</v>
      </c>
      <c r="DI21" s="43">
        <f>SMALL($BS21:$CX21,9)</f>
        <v>0</v>
      </c>
      <c r="DJ21" s="43">
        <f>SMALL($BS21:$CX21,10)</f>
        <v>0</v>
      </c>
      <c r="DK21" s="43">
        <f>SMALL($BS21:$CX21,11)</f>
        <v>0</v>
      </c>
      <c r="DL21" s="43">
        <f>SMALL($BS21:$CX21,12)</f>
        <v>0</v>
      </c>
      <c r="DM21" s="43">
        <f>SMALL($BS21:$CX21,13)</f>
        <v>0</v>
      </c>
      <c r="DN21" s="43">
        <f>SMALL($BS21:$CX21,14)</f>
        <v>0</v>
      </c>
      <c r="DO21" s="43">
        <f>SMALL($BS21:$CX21,15)</f>
        <v>0</v>
      </c>
      <c r="DP21" s="43">
        <f>SMALL($BS21:$CX21,16)</f>
        <v>0</v>
      </c>
      <c r="DQ21" s="43">
        <f>SMALL($BS21:$CX21,17)</f>
        <v>0</v>
      </c>
      <c r="DR21" s="43">
        <f>SMALL($BS21:$CX21,18)</f>
        <v>24</v>
      </c>
      <c r="DS21" s="43">
        <f>SMALL($BS21:$CX21,19)</f>
        <v>25</v>
      </c>
      <c r="DT21" s="43">
        <f>SMALL($BS21:$CX21,20)</f>
        <v>29</v>
      </c>
      <c r="DU21" s="43">
        <f>SMALL($BS21:$CX21,21)</f>
        <v>34</v>
      </c>
      <c r="DV21" s="43">
        <f>SMALL($BS21:$CX21,22)</f>
        <v>35</v>
      </c>
      <c r="DW21" s="43">
        <f>SMALL($BS21:$CX21,23)</f>
        <v>36</v>
      </c>
      <c r="DX21" s="43">
        <f>SMALL($BS21:$CX21,24)</f>
        <v>36</v>
      </c>
      <c r="DY21" s="43">
        <f>SMALL($BS21:$CX21,25)</f>
        <v>37</v>
      </c>
      <c r="DZ21" s="42">
        <f>SMALL($BS21:$CX21,26)</f>
        <v>38</v>
      </c>
      <c r="EA21" s="42">
        <f>SMALL($BS21:$CX21,27)</f>
        <v>39</v>
      </c>
      <c r="EB21" s="42">
        <f>SMALL($BS21:$CX21,28)</f>
        <v>39</v>
      </c>
      <c r="EC21" s="42">
        <f>SMALL($BS21:$CX21,29)</f>
        <v>45</v>
      </c>
      <c r="ED21" s="42">
        <f>SMALL($BS21:$CX21,30)</f>
        <v>45</v>
      </c>
      <c r="EE21" s="42">
        <f>SMALL($BS21:$CX21,31)</f>
        <v>46</v>
      </c>
      <c r="EF21" s="42">
        <f>SMALL($BS21:$CX21,32)</f>
        <v>46</v>
      </c>
      <c r="EG21" s="1"/>
      <c r="EH21" s="1"/>
      <c r="EI21" s="1"/>
      <c r="EJ21" s="1"/>
      <c r="EK21" s="1"/>
      <c r="EL21" s="1"/>
      <c r="EM21" s="1"/>
      <c r="EN21" s="1"/>
      <c r="EO21" s="1"/>
      <c r="EP21" s="1"/>
    </row>
    <row r="22" spans="1:146" ht="12.75" customHeight="1">
      <c r="A22" s="1">
        <v>14</v>
      </c>
      <c r="B22" s="1" t="s">
        <v>20</v>
      </c>
      <c r="C22" s="15"/>
      <c r="D22" s="32">
        <f>CY22-SUM($DA22:CHOOSE($DA$8,$DA22,$DB22,$DC22,$DD22,$DE22,$DF22,$DG22,$DH22,$DI22,$DJ22,$DK22,$DL22,$DM22,$DN22,$DO22,$DP22,$DQ22,$DR22,$DS22,$DT22,$DU22,$DV22,$DW22,$DX22))</f>
        <v>549</v>
      </c>
      <c r="E22" s="15"/>
      <c r="F22" s="44">
        <v>13</v>
      </c>
      <c r="G22" s="45">
        <f>51-F22</f>
        <v>38</v>
      </c>
      <c r="H22" s="46">
        <v>20</v>
      </c>
      <c r="I22" s="45">
        <f>51-H22</f>
        <v>31</v>
      </c>
      <c r="J22" s="46">
        <v>5</v>
      </c>
      <c r="K22" s="38">
        <f>51-J22</f>
        <v>46</v>
      </c>
      <c r="L22" s="46">
        <v>13</v>
      </c>
      <c r="M22" s="54">
        <f>51-L22</f>
        <v>38</v>
      </c>
      <c r="N22" s="61">
        <v>14</v>
      </c>
      <c r="O22" s="47">
        <f>51-N22</f>
        <v>37</v>
      </c>
      <c r="P22" s="46">
        <v>20</v>
      </c>
      <c r="Q22" s="38">
        <f>51-P22</f>
        <v>31</v>
      </c>
      <c r="R22" s="44">
        <v>18</v>
      </c>
      <c r="S22" s="38">
        <f>51-R22</f>
        <v>33</v>
      </c>
      <c r="T22" s="46">
        <v>15</v>
      </c>
      <c r="U22" s="38">
        <f>51-T22</f>
        <v>36</v>
      </c>
      <c r="V22" s="46">
        <v>17</v>
      </c>
      <c r="W22" s="38">
        <f>51-V22</f>
        <v>34</v>
      </c>
      <c r="X22" s="46">
        <v>19</v>
      </c>
      <c r="Y22" s="38">
        <f>51-X22</f>
        <v>32</v>
      </c>
      <c r="Z22" s="46">
        <v>21</v>
      </c>
      <c r="AA22" s="54">
        <f>51-Z22</f>
        <v>30</v>
      </c>
      <c r="AB22" s="114">
        <v>25</v>
      </c>
      <c r="AC22" s="111">
        <f>51-AB22</f>
        <v>26</v>
      </c>
      <c r="AD22" s="110">
        <v>19</v>
      </c>
      <c r="AE22" s="111">
        <f>51-AD22</f>
        <v>32</v>
      </c>
      <c r="AF22" s="110">
        <v>50</v>
      </c>
      <c r="AG22" s="111">
        <f>51-AF22</f>
        <v>1</v>
      </c>
      <c r="AH22" s="110">
        <v>22</v>
      </c>
      <c r="AI22" s="111">
        <f>51-AH22</f>
        <v>29</v>
      </c>
      <c r="AJ22" s="110">
        <v>10</v>
      </c>
      <c r="AK22" s="111">
        <f>51-AJ22</f>
        <v>41</v>
      </c>
      <c r="AL22" s="110">
        <v>20</v>
      </c>
      <c r="AM22" s="111">
        <f>51-AL22</f>
        <v>31</v>
      </c>
      <c r="AN22" s="46">
        <v>28</v>
      </c>
      <c r="AO22" s="38">
        <f>51-AN22</f>
        <v>23</v>
      </c>
      <c r="AP22" s="46">
        <v>21</v>
      </c>
      <c r="AQ22" s="38">
        <f>51-AP22</f>
        <v>30</v>
      </c>
      <c r="AR22" s="57">
        <v>23</v>
      </c>
      <c r="AS22" s="65">
        <f>51-AR22</f>
        <v>28</v>
      </c>
      <c r="AT22" s="46">
        <v>0</v>
      </c>
      <c r="AU22" s="38">
        <v>0</v>
      </c>
      <c r="AV22" s="46">
        <v>0</v>
      </c>
      <c r="AW22" s="38">
        <v>0</v>
      </c>
      <c r="AX22" s="46">
        <v>0</v>
      </c>
      <c r="AY22" s="38">
        <v>0</v>
      </c>
      <c r="AZ22" s="46">
        <v>0</v>
      </c>
      <c r="BA22" s="38">
        <v>0</v>
      </c>
      <c r="BB22" s="46">
        <v>0</v>
      </c>
      <c r="BC22" s="38">
        <v>0</v>
      </c>
      <c r="BD22" s="46">
        <v>0</v>
      </c>
      <c r="BE22" s="38">
        <v>0</v>
      </c>
      <c r="BF22" s="46">
        <v>0</v>
      </c>
      <c r="BG22" s="38">
        <v>0</v>
      </c>
      <c r="BH22" s="46">
        <v>0</v>
      </c>
      <c r="BI22" s="38">
        <v>0</v>
      </c>
      <c r="BJ22" s="46">
        <v>0</v>
      </c>
      <c r="BK22" s="38">
        <v>0</v>
      </c>
      <c r="BL22" s="46">
        <v>0</v>
      </c>
      <c r="BM22" s="38">
        <v>0</v>
      </c>
      <c r="BN22" s="46">
        <v>0</v>
      </c>
      <c r="BO22" s="47">
        <v>0</v>
      </c>
      <c r="BP22" s="73">
        <v>0</v>
      </c>
      <c r="BQ22" s="64">
        <v>0</v>
      </c>
      <c r="BR22" s="39"/>
      <c r="BS22" s="40">
        <f>G22</f>
        <v>38</v>
      </c>
      <c r="BT22" s="40">
        <f>I22</f>
        <v>31</v>
      </c>
      <c r="BU22" s="40">
        <f>K22</f>
        <v>46</v>
      </c>
      <c r="BV22" s="40">
        <f>M22</f>
        <v>38</v>
      </c>
      <c r="BW22" s="40">
        <f>O22</f>
        <v>37</v>
      </c>
      <c r="BX22" s="40">
        <f>Q22</f>
        <v>31</v>
      </c>
      <c r="BY22" s="40">
        <f>S22</f>
        <v>33</v>
      </c>
      <c r="BZ22" s="40">
        <f>U22</f>
        <v>36</v>
      </c>
      <c r="CA22" s="40">
        <f>W22</f>
        <v>34</v>
      </c>
      <c r="CB22" s="40">
        <f>Y22</f>
        <v>32</v>
      </c>
      <c r="CC22" s="40">
        <f>AA22</f>
        <v>30</v>
      </c>
      <c r="CD22" s="40">
        <f>AC22</f>
        <v>26</v>
      </c>
      <c r="CE22" s="40">
        <f>AE22</f>
        <v>32</v>
      </c>
      <c r="CF22" s="40">
        <f>AG22</f>
        <v>1</v>
      </c>
      <c r="CG22" s="40">
        <f>AI22</f>
        <v>29</v>
      </c>
      <c r="CH22" s="40">
        <f>AK22</f>
        <v>41</v>
      </c>
      <c r="CI22" s="40">
        <f>AM22</f>
        <v>31</v>
      </c>
      <c r="CJ22" s="40">
        <f>AO22</f>
        <v>23</v>
      </c>
      <c r="CK22" s="40">
        <f>AQ22</f>
        <v>30</v>
      </c>
      <c r="CL22" s="40">
        <f>AS22</f>
        <v>28</v>
      </c>
      <c r="CM22" s="40">
        <f>AU22</f>
        <v>0</v>
      </c>
      <c r="CN22" s="40">
        <f>AW22</f>
        <v>0</v>
      </c>
      <c r="CO22" s="40">
        <f>AY22</f>
        <v>0</v>
      </c>
      <c r="CP22" s="40">
        <f>BA22</f>
        <v>0</v>
      </c>
      <c r="CQ22" s="40">
        <f>BC22</f>
        <v>0</v>
      </c>
      <c r="CR22" s="40">
        <f>BE22</f>
        <v>0</v>
      </c>
      <c r="CS22" s="40">
        <f>BG22</f>
        <v>0</v>
      </c>
      <c r="CT22" s="40">
        <f>BI22</f>
        <v>0</v>
      </c>
      <c r="CU22" s="40">
        <f>BK22</f>
        <v>0</v>
      </c>
      <c r="CV22" s="40">
        <f>BM22</f>
        <v>0</v>
      </c>
      <c r="CW22" s="40">
        <f>BO22</f>
        <v>0</v>
      </c>
      <c r="CX22" s="40">
        <f>BQ22</f>
        <v>0</v>
      </c>
      <c r="CY22" s="41">
        <f>SUM(BS22:CX22)</f>
        <v>627</v>
      </c>
      <c r="CZ22" s="42"/>
      <c r="DA22" s="43">
        <f>SMALL($BS22:$CX22,1)</f>
        <v>0</v>
      </c>
      <c r="DB22" s="43">
        <f>SMALL($BS22:$CX22,2)</f>
        <v>0</v>
      </c>
      <c r="DC22" s="43">
        <f>SMALL($BS22:$CX22,3)</f>
        <v>0</v>
      </c>
      <c r="DD22" s="43">
        <f>SMALL($BS22:$CX22,4)</f>
        <v>0</v>
      </c>
      <c r="DE22" s="43">
        <f>SMALL($BS22:$CX22,5)</f>
        <v>0</v>
      </c>
      <c r="DF22" s="43">
        <f>SMALL($BS22:$CX22,6)</f>
        <v>0</v>
      </c>
      <c r="DG22" s="43">
        <f>SMALL($BS22:$CX22,7)</f>
        <v>0</v>
      </c>
      <c r="DH22" s="43">
        <f>SMALL($BS22:$CX22,8)</f>
        <v>0</v>
      </c>
      <c r="DI22" s="43">
        <f>SMALL($BS22:$CX22,9)</f>
        <v>0</v>
      </c>
      <c r="DJ22" s="43">
        <f>SMALL($BS22:$CX22,10)</f>
        <v>0</v>
      </c>
      <c r="DK22" s="43">
        <f>SMALL($BS22:$CX22,11)</f>
        <v>0</v>
      </c>
      <c r="DL22" s="43">
        <f>SMALL($BS22:$CX22,12)</f>
        <v>0</v>
      </c>
      <c r="DM22" s="43">
        <f>SMALL($BS22:$CX22,13)</f>
        <v>1</v>
      </c>
      <c r="DN22" s="43">
        <f>SMALL($BS22:$CX22,14)</f>
        <v>23</v>
      </c>
      <c r="DO22" s="43">
        <f>SMALL($BS22:$CX22,15)</f>
        <v>26</v>
      </c>
      <c r="DP22" s="43">
        <f>SMALL($BS22:$CX22,16)</f>
        <v>28</v>
      </c>
      <c r="DQ22" s="43">
        <f>SMALL($BS22:$CX22,17)</f>
        <v>29</v>
      </c>
      <c r="DR22" s="43">
        <f>SMALL($BS22:$CX22,18)</f>
        <v>30</v>
      </c>
      <c r="DS22" s="43">
        <f>SMALL($BS22:$CX22,19)</f>
        <v>30</v>
      </c>
      <c r="DT22" s="43">
        <f>SMALL($BS22:$CX22,20)</f>
        <v>31</v>
      </c>
      <c r="DU22" s="43">
        <f>SMALL($BS22:$CX22,21)</f>
        <v>31</v>
      </c>
      <c r="DV22" s="43">
        <f>SMALL($BS22:$CX22,22)</f>
        <v>31</v>
      </c>
      <c r="DW22" s="43">
        <f>SMALL($BS22:$CX22,23)</f>
        <v>32</v>
      </c>
      <c r="DX22" s="43">
        <f>SMALL($BS22:$CX22,24)</f>
        <v>32</v>
      </c>
      <c r="DY22" s="43">
        <f>SMALL($BS22:$CX22,25)</f>
        <v>33</v>
      </c>
      <c r="DZ22" s="42">
        <f>SMALL($BS22:$CX22,26)</f>
        <v>34</v>
      </c>
      <c r="EA22" s="42">
        <f>SMALL($BS22:$CX22,27)</f>
        <v>36</v>
      </c>
      <c r="EB22" s="42">
        <f>SMALL($BS22:$CX22,28)</f>
        <v>37</v>
      </c>
      <c r="EC22" s="42">
        <f>SMALL($BS22:$CX22,29)</f>
        <v>38</v>
      </c>
      <c r="ED22" s="42">
        <f>SMALL($BS22:$CX22,30)</f>
        <v>38</v>
      </c>
      <c r="EE22" s="42">
        <f>SMALL($BS22:$CX22,31)</f>
        <v>41</v>
      </c>
      <c r="EF22" s="42">
        <f>SMALL($BS22:$CX22,32)</f>
        <v>46</v>
      </c>
      <c r="EG22" s="1"/>
      <c r="EH22" s="1"/>
      <c r="EI22" s="1"/>
      <c r="EJ22" s="1"/>
      <c r="EK22" s="1"/>
      <c r="EL22" s="1"/>
      <c r="EM22" s="1"/>
      <c r="EN22" s="1"/>
      <c r="EO22" s="1"/>
      <c r="EP22" s="1"/>
    </row>
    <row r="23" spans="1:146" ht="12.75" customHeight="1">
      <c r="A23" s="1">
        <v>15</v>
      </c>
      <c r="B23" s="1" t="s">
        <v>21</v>
      </c>
      <c r="C23" s="15"/>
      <c r="D23" s="32">
        <f>CY23-SUM($DA23:CHOOSE($DA$8,$DA23,$DB23,$DC23,$DD23,$DE23,$DF23,$DG23,$DH23,$DI23,$DJ23,$DK23,$DL23,$DM23,$DN23,$DO23,$DP23,$DQ23,$DR23,$DS23,$DT23,$DU23,$DV23,$DW23,$DX23))</f>
        <v>537</v>
      </c>
      <c r="E23" s="15"/>
      <c r="F23" s="44">
        <v>21</v>
      </c>
      <c r="G23" s="45">
        <f>51-F23</f>
        <v>30</v>
      </c>
      <c r="H23" s="46">
        <v>13</v>
      </c>
      <c r="I23" s="45">
        <f>51-H23</f>
        <v>38</v>
      </c>
      <c r="J23" s="46">
        <v>18</v>
      </c>
      <c r="K23" s="38">
        <f>51-J23</f>
        <v>33</v>
      </c>
      <c r="L23" s="46">
        <v>18</v>
      </c>
      <c r="M23" s="54">
        <f>51-L23</f>
        <v>33</v>
      </c>
      <c r="N23" s="61">
        <v>9</v>
      </c>
      <c r="O23" s="47">
        <f>51-N23</f>
        <v>42</v>
      </c>
      <c r="P23" s="46">
        <v>19</v>
      </c>
      <c r="Q23" s="38">
        <f>51-P23</f>
        <v>32</v>
      </c>
      <c r="R23" s="44">
        <v>22</v>
      </c>
      <c r="S23" s="38">
        <f>51-R23</f>
        <v>29</v>
      </c>
      <c r="T23" s="46">
        <v>17</v>
      </c>
      <c r="U23" s="38">
        <f>51-T23</f>
        <v>34</v>
      </c>
      <c r="V23" s="46">
        <v>12</v>
      </c>
      <c r="W23" s="38">
        <f>51-V23</f>
        <v>39</v>
      </c>
      <c r="X23" s="46">
        <v>20</v>
      </c>
      <c r="Y23" s="38">
        <f>51-X23</f>
        <v>31</v>
      </c>
      <c r="Z23" s="46">
        <v>20</v>
      </c>
      <c r="AA23" s="54">
        <f>51-Z23</f>
        <v>31</v>
      </c>
      <c r="AB23" s="114">
        <v>19</v>
      </c>
      <c r="AC23" s="111">
        <f>51-AB23</f>
        <v>32</v>
      </c>
      <c r="AD23" s="110">
        <v>25</v>
      </c>
      <c r="AE23" s="111">
        <f>51-AD23</f>
        <v>26</v>
      </c>
      <c r="AF23" s="110">
        <v>21</v>
      </c>
      <c r="AG23" s="111">
        <f>51-AF23</f>
        <v>30</v>
      </c>
      <c r="AH23" s="110">
        <v>25</v>
      </c>
      <c r="AI23" s="111">
        <f>51-AH23</f>
        <v>26</v>
      </c>
      <c r="AJ23" s="110">
        <v>21</v>
      </c>
      <c r="AK23" s="111">
        <f>51-AJ23</f>
        <v>30</v>
      </c>
      <c r="AL23" s="110">
        <v>14</v>
      </c>
      <c r="AM23" s="111">
        <f>51-AL23</f>
        <v>37</v>
      </c>
      <c r="AN23" s="57">
        <v>19</v>
      </c>
      <c r="AO23" s="54">
        <f>51-AN23</f>
        <v>32</v>
      </c>
      <c r="AP23" s="57">
        <v>23</v>
      </c>
      <c r="AQ23" s="54">
        <f>51-AP23</f>
        <v>28</v>
      </c>
      <c r="AR23" s="57">
        <v>18</v>
      </c>
      <c r="AS23" s="65">
        <f>51-AR23</f>
        <v>33</v>
      </c>
      <c r="AT23" s="77">
        <v>0</v>
      </c>
      <c r="AU23" s="76">
        <v>0</v>
      </c>
      <c r="AV23" s="77">
        <v>0</v>
      </c>
      <c r="AW23" s="76">
        <v>0</v>
      </c>
      <c r="AX23" s="77">
        <v>0</v>
      </c>
      <c r="AY23" s="76">
        <v>0</v>
      </c>
      <c r="AZ23" s="77">
        <v>0</v>
      </c>
      <c r="BA23" s="76">
        <v>0</v>
      </c>
      <c r="BB23" s="77">
        <v>0</v>
      </c>
      <c r="BC23" s="76">
        <v>0</v>
      </c>
      <c r="BD23" s="77">
        <v>0</v>
      </c>
      <c r="BE23" s="76">
        <v>0</v>
      </c>
      <c r="BF23" s="77">
        <v>0</v>
      </c>
      <c r="BG23" s="76">
        <v>0</v>
      </c>
      <c r="BH23" s="77">
        <v>0</v>
      </c>
      <c r="BI23" s="76">
        <v>0</v>
      </c>
      <c r="BJ23" s="77">
        <v>0</v>
      </c>
      <c r="BK23" s="76">
        <v>0</v>
      </c>
      <c r="BL23" s="77">
        <v>0</v>
      </c>
      <c r="BM23" s="76">
        <v>0</v>
      </c>
      <c r="BN23" s="77">
        <v>0</v>
      </c>
      <c r="BO23" s="78">
        <v>0</v>
      </c>
      <c r="BP23" s="73">
        <v>0</v>
      </c>
      <c r="BQ23" s="64">
        <v>0</v>
      </c>
      <c r="BR23" s="39"/>
      <c r="BS23" s="40">
        <f>G23</f>
        <v>30</v>
      </c>
      <c r="BT23" s="40">
        <f>I23</f>
        <v>38</v>
      </c>
      <c r="BU23" s="40">
        <f>K23</f>
        <v>33</v>
      </c>
      <c r="BV23" s="40">
        <f>M23</f>
        <v>33</v>
      </c>
      <c r="BW23" s="40">
        <f>O23</f>
        <v>42</v>
      </c>
      <c r="BX23" s="40">
        <f>Q23</f>
        <v>32</v>
      </c>
      <c r="BY23" s="40">
        <f>S23</f>
        <v>29</v>
      </c>
      <c r="BZ23" s="40">
        <f>U23</f>
        <v>34</v>
      </c>
      <c r="CA23" s="40">
        <f>W23</f>
        <v>39</v>
      </c>
      <c r="CB23" s="40">
        <f>Y23</f>
        <v>31</v>
      </c>
      <c r="CC23" s="40">
        <f>AA23</f>
        <v>31</v>
      </c>
      <c r="CD23" s="40">
        <f>AC23</f>
        <v>32</v>
      </c>
      <c r="CE23" s="40">
        <f>AE23</f>
        <v>26</v>
      </c>
      <c r="CF23" s="40">
        <f>AG23</f>
        <v>30</v>
      </c>
      <c r="CG23" s="40">
        <f>AI23</f>
        <v>26</v>
      </c>
      <c r="CH23" s="40">
        <f>AK23</f>
        <v>30</v>
      </c>
      <c r="CI23" s="40">
        <f>AM23</f>
        <v>37</v>
      </c>
      <c r="CJ23" s="40">
        <f>AO23</f>
        <v>32</v>
      </c>
      <c r="CK23" s="40">
        <f>AQ23</f>
        <v>28</v>
      </c>
      <c r="CL23" s="40">
        <f>AS23</f>
        <v>33</v>
      </c>
      <c r="CM23" s="40">
        <f>AU23</f>
        <v>0</v>
      </c>
      <c r="CN23" s="40">
        <f>AW23</f>
        <v>0</v>
      </c>
      <c r="CO23" s="40">
        <f>AY23</f>
        <v>0</v>
      </c>
      <c r="CP23" s="40">
        <f>BA23</f>
        <v>0</v>
      </c>
      <c r="CQ23" s="40">
        <f>BC23</f>
        <v>0</v>
      </c>
      <c r="CR23" s="40">
        <f>BE23</f>
        <v>0</v>
      </c>
      <c r="CS23" s="40">
        <f>BG23</f>
        <v>0</v>
      </c>
      <c r="CT23" s="40">
        <f>BI23</f>
        <v>0</v>
      </c>
      <c r="CU23" s="40">
        <f>BK23</f>
        <v>0</v>
      </c>
      <c r="CV23" s="40">
        <f>BM23</f>
        <v>0</v>
      </c>
      <c r="CW23" s="40">
        <f>BO23</f>
        <v>0</v>
      </c>
      <c r="CX23" s="40">
        <f>BQ23</f>
        <v>0</v>
      </c>
      <c r="CY23" s="41">
        <f>SUM(BS23:CX23)</f>
        <v>646</v>
      </c>
      <c r="CZ23" s="42"/>
      <c r="DA23" s="43">
        <f>SMALL($BS23:$CX23,1)</f>
        <v>0</v>
      </c>
      <c r="DB23" s="43">
        <f>SMALL($BS23:$CX23,2)</f>
        <v>0</v>
      </c>
      <c r="DC23" s="43">
        <f>SMALL($BS23:$CX23,3)</f>
        <v>0</v>
      </c>
      <c r="DD23" s="43">
        <f>SMALL($BS23:$CX23,4)</f>
        <v>0</v>
      </c>
      <c r="DE23" s="43">
        <f>SMALL($BS23:$CX23,5)</f>
        <v>0</v>
      </c>
      <c r="DF23" s="43">
        <f>SMALL($BS23:$CX23,6)</f>
        <v>0</v>
      </c>
      <c r="DG23" s="43">
        <f>SMALL($BS23:$CX23,7)</f>
        <v>0</v>
      </c>
      <c r="DH23" s="43">
        <f>SMALL($BS23:$CX23,8)</f>
        <v>0</v>
      </c>
      <c r="DI23" s="43">
        <f>SMALL($BS23:$CX23,9)</f>
        <v>0</v>
      </c>
      <c r="DJ23" s="43">
        <f>SMALL($BS23:$CX23,10)</f>
        <v>0</v>
      </c>
      <c r="DK23" s="43">
        <f>SMALL($BS23:$CX23,11)</f>
        <v>0</v>
      </c>
      <c r="DL23" s="43">
        <f>SMALL($BS23:$CX23,12)</f>
        <v>0</v>
      </c>
      <c r="DM23" s="43">
        <f>SMALL($BS23:$CX23,13)</f>
        <v>26</v>
      </c>
      <c r="DN23" s="43">
        <f>SMALL($BS23:$CX23,14)</f>
        <v>26</v>
      </c>
      <c r="DO23" s="43">
        <f>SMALL($BS23:$CX23,15)</f>
        <v>28</v>
      </c>
      <c r="DP23" s="43">
        <f>SMALL($BS23:$CX23,16)</f>
        <v>29</v>
      </c>
      <c r="DQ23" s="43">
        <f>SMALL($BS23:$CX23,17)</f>
        <v>30</v>
      </c>
      <c r="DR23" s="43">
        <f>SMALL($BS23:$CX23,18)</f>
        <v>30</v>
      </c>
      <c r="DS23" s="43">
        <f>SMALL($BS23:$CX23,19)</f>
        <v>30</v>
      </c>
      <c r="DT23" s="43">
        <f>SMALL($BS23:$CX23,20)</f>
        <v>31</v>
      </c>
      <c r="DU23" s="43">
        <f>SMALL($BS23:$CX23,21)</f>
        <v>31</v>
      </c>
      <c r="DV23" s="43">
        <f>SMALL($BS23:$CX23,22)</f>
        <v>32</v>
      </c>
      <c r="DW23" s="43">
        <f>SMALL($BS23:$CX23,23)</f>
        <v>32</v>
      </c>
      <c r="DX23" s="43">
        <f>SMALL($BS23:$CX23,24)</f>
        <v>32</v>
      </c>
      <c r="DY23" s="43">
        <f>SMALL($BS23:$CX23,25)</f>
        <v>33</v>
      </c>
      <c r="DZ23" s="42">
        <f>SMALL($BS23:$CX23,26)</f>
        <v>33</v>
      </c>
      <c r="EA23" s="42">
        <f>SMALL($BS23:$CX23,27)</f>
        <v>33</v>
      </c>
      <c r="EB23" s="42">
        <f>SMALL($BS23:$CX23,28)</f>
        <v>34</v>
      </c>
      <c r="EC23" s="42">
        <f>SMALL($BS23:$CX23,29)</f>
        <v>37</v>
      </c>
      <c r="ED23" s="42">
        <f>SMALL($BS23:$CX23,30)</f>
        <v>38</v>
      </c>
      <c r="EE23" s="42">
        <f>SMALL($BS23:$CX23,31)</f>
        <v>39</v>
      </c>
      <c r="EF23" s="42">
        <f>SMALL($BS23:$CX23,32)</f>
        <v>42</v>
      </c>
      <c r="EG23" s="1"/>
      <c r="EH23" s="1"/>
      <c r="EI23" s="1"/>
      <c r="EJ23" s="1"/>
      <c r="EK23" s="1"/>
      <c r="EL23" s="1"/>
      <c r="EM23" s="1"/>
      <c r="EN23" s="1"/>
      <c r="EO23" s="1"/>
      <c r="EP23" s="1"/>
    </row>
    <row r="24" spans="1:146" ht="13.2">
      <c r="A24" s="1">
        <v>16</v>
      </c>
      <c r="B24" s="72" t="s">
        <v>19</v>
      </c>
      <c r="C24" s="15"/>
      <c r="D24" s="32">
        <f>CY24-SUM($DA24:CHOOSE($DA$8,$DA24,$DB24,$DC24,$DD24,$DE24,$DF24,$DG24,$DH24,$DI24,$DJ24,$DK24,$DL24,$DM24,$DN24,$DO24,$DP24,$DQ24,$DR24,$DS24,$DT24,$DU24,$DV24,$DW24,$DX24))</f>
        <v>534</v>
      </c>
      <c r="E24" s="15"/>
      <c r="F24" s="44">
        <v>12</v>
      </c>
      <c r="G24" s="45">
        <f>51-F24</f>
        <v>39</v>
      </c>
      <c r="H24" s="46">
        <v>10</v>
      </c>
      <c r="I24" s="45">
        <f>51-H24</f>
        <v>41</v>
      </c>
      <c r="J24" s="46">
        <v>19</v>
      </c>
      <c r="K24" s="38">
        <f>51-J24</f>
        <v>32</v>
      </c>
      <c r="L24" s="46">
        <v>17</v>
      </c>
      <c r="M24" s="54">
        <f>51-L24</f>
        <v>34</v>
      </c>
      <c r="N24" s="61">
        <v>10</v>
      </c>
      <c r="O24" s="47">
        <f>51-N24</f>
        <v>41</v>
      </c>
      <c r="P24" s="61">
        <v>0</v>
      </c>
      <c r="Q24" s="64">
        <v>0</v>
      </c>
      <c r="R24" s="44">
        <v>19</v>
      </c>
      <c r="S24" s="64">
        <f>51-R24</f>
        <v>32</v>
      </c>
      <c r="T24" s="61">
        <v>20</v>
      </c>
      <c r="U24" s="64">
        <f>51-T24</f>
        <v>31</v>
      </c>
      <c r="V24" s="61">
        <v>16</v>
      </c>
      <c r="W24" s="64">
        <f>51-V24</f>
        <v>35</v>
      </c>
      <c r="X24" s="61">
        <v>13</v>
      </c>
      <c r="Y24" s="64">
        <f>51-X24</f>
        <v>38</v>
      </c>
      <c r="Z24" s="61">
        <v>12</v>
      </c>
      <c r="AA24" s="54">
        <f>51-Z24</f>
        <v>39</v>
      </c>
      <c r="AB24" s="114">
        <v>51</v>
      </c>
      <c r="AC24" s="111">
        <f>51-AB24</f>
        <v>0</v>
      </c>
      <c r="AD24" s="110">
        <v>51</v>
      </c>
      <c r="AE24" s="111">
        <f>51-AD24</f>
        <v>0</v>
      </c>
      <c r="AF24" s="110">
        <v>51</v>
      </c>
      <c r="AG24" s="111">
        <f>51-AF24</f>
        <v>0</v>
      </c>
      <c r="AH24" s="110">
        <v>51</v>
      </c>
      <c r="AI24" s="111">
        <f>51-AH24</f>
        <v>0</v>
      </c>
      <c r="AJ24" s="110">
        <v>51</v>
      </c>
      <c r="AK24" s="111">
        <f>51-AJ24</f>
        <v>0</v>
      </c>
      <c r="AL24" s="57">
        <v>21</v>
      </c>
      <c r="AM24" s="54">
        <f>51-AL24</f>
        <v>30</v>
      </c>
      <c r="AN24" s="46">
        <v>23</v>
      </c>
      <c r="AO24" s="38">
        <f>51-AN24</f>
        <v>28</v>
      </c>
      <c r="AP24" s="46">
        <v>17</v>
      </c>
      <c r="AQ24" s="38">
        <f>51-AP24</f>
        <v>34</v>
      </c>
      <c r="AR24" s="57">
        <v>17</v>
      </c>
      <c r="AS24" s="65">
        <f>51-AR24</f>
        <v>34</v>
      </c>
      <c r="AT24" s="61">
        <v>0</v>
      </c>
      <c r="AU24" s="64">
        <v>0</v>
      </c>
      <c r="AV24" s="61">
        <v>0</v>
      </c>
      <c r="AW24" s="64">
        <v>0</v>
      </c>
      <c r="AX24" s="61">
        <v>0</v>
      </c>
      <c r="AY24" s="64">
        <v>0</v>
      </c>
      <c r="AZ24" s="61">
        <v>0</v>
      </c>
      <c r="BA24" s="64">
        <v>0</v>
      </c>
      <c r="BB24" s="61">
        <v>0</v>
      </c>
      <c r="BC24" s="64">
        <v>0</v>
      </c>
      <c r="BD24" s="61">
        <v>0</v>
      </c>
      <c r="BE24" s="64">
        <v>0</v>
      </c>
      <c r="BF24" s="61">
        <v>0</v>
      </c>
      <c r="BG24" s="64">
        <v>0</v>
      </c>
      <c r="BH24" s="61">
        <v>0</v>
      </c>
      <c r="BI24" s="64">
        <v>0</v>
      </c>
      <c r="BJ24" s="61">
        <v>0</v>
      </c>
      <c r="BK24" s="64">
        <v>0</v>
      </c>
      <c r="BL24" s="61">
        <v>0</v>
      </c>
      <c r="BM24" s="64">
        <v>0</v>
      </c>
      <c r="BN24" s="61">
        <v>0</v>
      </c>
      <c r="BO24" s="47">
        <v>0</v>
      </c>
      <c r="BP24" s="52">
        <v>5</v>
      </c>
      <c r="BQ24" s="51">
        <f>51-BP24</f>
        <v>46</v>
      </c>
      <c r="BR24" s="39"/>
      <c r="BS24" s="40">
        <f>G24</f>
        <v>39</v>
      </c>
      <c r="BT24" s="40">
        <f>I24</f>
        <v>41</v>
      </c>
      <c r="BU24" s="40">
        <f>K24</f>
        <v>32</v>
      </c>
      <c r="BV24" s="40">
        <f>M24</f>
        <v>34</v>
      </c>
      <c r="BW24" s="40">
        <f>O24</f>
        <v>41</v>
      </c>
      <c r="BX24" s="40">
        <f>Q24</f>
        <v>0</v>
      </c>
      <c r="BY24" s="40">
        <f>S24</f>
        <v>32</v>
      </c>
      <c r="BZ24" s="40">
        <f>U24</f>
        <v>31</v>
      </c>
      <c r="CA24" s="40">
        <f>W24</f>
        <v>35</v>
      </c>
      <c r="CB24" s="40">
        <f>Y24</f>
        <v>38</v>
      </c>
      <c r="CC24" s="40">
        <f>AA24</f>
        <v>39</v>
      </c>
      <c r="CD24" s="40">
        <f>AC24</f>
        <v>0</v>
      </c>
      <c r="CE24" s="40">
        <f>AE24</f>
        <v>0</v>
      </c>
      <c r="CF24" s="40">
        <f>AG24</f>
        <v>0</v>
      </c>
      <c r="CG24" s="40">
        <f>AI24</f>
        <v>0</v>
      </c>
      <c r="CH24" s="40">
        <f>AK24</f>
        <v>0</v>
      </c>
      <c r="CI24" s="40">
        <f>AM24</f>
        <v>30</v>
      </c>
      <c r="CJ24" s="40">
        <f>AO24</f>
        <v>28</v>
      </c>
      <c r="CK24" s="40">
        <f>AQ24</f>
        <v>34</v>
      </c>
      <c r="CL24" s="40">
        <f>AS24</f>
        <v>34</v>
      </c>
      <c r="CM24" s="40">
        <f>AU24</f>
        <v>0</v>
      </c>
      <c r="CN24" s="40">
        <f>AW24</f>
        <v>0</v>
      </c>
      <c r="CO24" s="40">
        <f>AY24</f>
        <v>0</v>
      </c>
      <c r="CP24" s="40">
        <f>BA24</f>
        <v>0</v>
      </c>
      <c r="CQ24" s="40">
        <f>BC24</f>
        <v>0</v>
      </c>
      <c r="CR24" s="40">
        <f>BE24</f>
        <v>0</v>
      </c>
      <c r="CS24" s="40">
        <f>BG24</f>
        <v>0</v>
      </c>
      <c r="CT24" s="40">
        <f>BI24</f>
        <v>0</v>
      </c>
      <c r="CU24" s="40">
        <f>BK24</f>
        <v>0</v>
      </c>
      <c r="CV24" s="40">
        <f>BM24</f>
        <v>0</v>
      </c>
      <c r="CW24" s="40">
        <f>BO24</f>
        <v>0</v>
      </c>
      <c r="CX24" s="40">
        <f>BQ24</f>
        <v>46</v>
      </c>
      <c r="CY24" s="41">
        <f>SUM(BS24:CX24)</f>
        <v>534</v>
      </c>
      <c r="CZ24" s="42"/>
      <c r="DA24" s="43">
        <f>SMALL($BS24:$CX24,1)</f>
        <v>0</v>
      </c>
      <c r="DB24" s="43">
        <f>SMALL($BS24:$CX24,2)</f>
        <v>0</v>
      </c>
      <c r="DC24" s="43">
        <f>SMALL($BS24:$CX24,3)</f>
        <v>0</v>
      </c>
      <c r="DD24" s="43">
        <f>SMALL($BS24:$CX24,4)</f>
        <v>0</v>
      </c>
      <c r="DE24" s="43">
        <f>SMALL($BS24:$CX24,5)</f>
        <v>0</v>
      </c>
      <c r="DF24" s="43">
        <f>SMALL($BS24:$CX24,6)</f>
        <v>0</v>
      </c>
      <c r="DG24" s="43">
        <f>SMALL($BS24:$CX24,7)</f>
        <v>0</v>
      </c>
      <c r="DH24" s="43">
        <f>SMALL($BS24:$CX24,8)</f>
        <v>0</v>
      </c>
      <c r="DI24" s="43">
        <f>SMALL($BS24:$CX24,9)</f>
        <v>0</v>
      </c>
      <c r="DJ24" s="43">
        <f>SMALL($BS24:$CX24,10)</f>
        <v>0</v>
      </c>
      <c r="DK24" s="43">
        <f>SMALL($BS24:$CX24,11)</f>
        <v>0</v>
      </c>
      <c r="DL24" s="43">
        <f>SMALL($BS24:$CX24,12)</f>
        <v>0</v>
      </c>
      <c r="DM24" s="43">
        <f>SMALL($BS24:$CX24,13)</f>
        <v>0</v>
      </c>
      <c r="DN24" s="43">
        <f>SMALL($BS24:$CX24,14)</f>
        <v>0</v>
      </c>
      <c r="DO24" s="43">
        <f>SMALL($BS24:$CX24,15)</f>
        <v>0</v>
      </c>
      <c r="DP24" s="43">
        <f>SMALL($BS24:$CX24,16)</f>
        <v>0</v>
      </c>
      <c r="DQ24" s="43">
        <f>SMALL($BS24:$CX24,17)</f>
        <v>0</v>
      </c>
      <c r="DR24" s="43">
        <f>SMALL($BS24:$CX24,18)</f>
        <v>28</v>
      </c>
      <c r="DS24" s="43">
        <f>SMALL($BS24:$CX24,19)</f>
        <v>30</v>
      </c>
      <c r="DT24" s="43">
        <f>SMALL($BS24:$CX24,20)</f>
        <v>31</v>
      </c>
      <c r="DU24" s="43">
        <f>SMALL($BS24:$CX24,21)</f>
        <v>32</v>
      </c>
      <c r="DV24" s="43">
        <f>SMALL($BS24:$CX24,22)</f>
        <v>32</v>
      </c>
      <c r="DW24" s="43">
        <f>SMALL($BS24:$CX24,23)</f>
        <v>34</v>
      </c>
      <c r="DX24" s="43">
        <f>SMALL($BS24:$CX24,24)</f>
        <v>34</v>
      </c>
      <c r="DY24" s="43">
        <f>SMALL($BS24:$CX24,25)</f>
        <v>34</v>
      </c>
      <c r="DZ24" s="42">
        <f>SMALL($BS24:$CX24,26)</f>
        <v>35</v>
      </c>
      <c r="EA24" s="42">
        <f>SMALL($BS24:$CX24,27)</f>
        <v>38</v>
      </c>
      <c r="EB24" s="42">
        <f>SMALL($BS24:$CX24,28)</f>
        <v>39</v>
      </c>
      <c r="EC24" s="42">
        <f>SMALL($BS24:$CX24,29)</f>
        <v>39</v>
      </c>
      <c r="ED24" s="42">
        <f>SMALL($BS24:$CX24,30)</f>
        <v>41</v>
      </c>
      <c r="EE24" s="42">
        <f>SMALL($BS24:$CX24,31)</f>
        <v>41</v>
      </c>
      <c r="EF24" s="42">
        <f>SMALL($BS24:$CX24,32)</f>
        <v>46</v>
      </c>
      <c r="EG24" s="1"/>
      <c r="EH24" s="1"/>
      <c r="EI24" s="1"/>
      <c r="EJ24" s="1"/>
      <c r="EK24" s="1"/>
      <c r="EL24" s="1"/>
      <c r="EM24" s="1"/>
      <c r="EN24" s="1"/>
      <c r="EO24" s="1"/>
      <c r="EP24" s="1"/>
    </row>
    <row r="25" spans="1:146" ht="12.75" customHeight="1">
      <c r="A25" s="1">
        <v>17</v>
      </c>
      <c r="B25" s="1" t="s">
        <v>60</v>
      </c>
      <c r="C25" s="15"/>
      <c r="D25" s="32">
        <f>CY25-SUM($DA25:CHOOSE($DA$8,$DA25,$DB25,$DC25,$DD25,$DE25,$DF25,$DG25,$DH25,$DI25,$DJ25,$DK25,$DL25,$DM25,$DN25,$DO25,$DP25,$DQ25,$DR25,$DS25,$DT25,$DU25,$DV25,$DW25,$DX25))</f>
        <v>533</v>
      </c>
      <c r="E25" s="15"/>
      <c r="F25" s="44">
        <v>0</v>
      </c>
      <c r="G25" s="38">
        <v>0</v>
      </c>
      <c r="H25" s="46">
        <v>0</v>
      </c>
      <c r="I25" s="38">
        <v>0</v>
      </c>
      <c r="J25" s="46">
        <v>0</v>
      </c>
      <c r="K25" s="38">
        <v>0</v>
      </c>
      <c r="L25" s="46">
        <v>0</v>
      </c>
      <c r="M25" s="54">
        <v>0</v>
      </c>
      <c r="N25" s="46">
        <v>0</v>
      </c>
      <c r="O25" s="47">
        <v>0</v>
      </c>
      <c r="P25" s="46">
        <v>0</v>
      </c>
      <c r="Q25" s="38">
        <v>0</v>
      </c>
      <c r="R25" s="44">
        <v>13</v>
      </c>
      <c r="S25" s="38">
        <f>51-R25</f>
        <v>38</v>
      </c>
      <c r="T25" s="46">
        <v>13</v>
      </c>
      <c r="U25" s="38">
        <f>51-T25</f>
        <v>38</v>
      </c>
      <c r="V25" s="46">
        <v>15</v>
      </c>
      <c r="W25" s="38">
        <f>51-V25</f>
        <v>36</v>
      </c>
      <c r="X25" s="46">
        <v>16</v>
      </c>
      <c r="Y25" s="38">
        <f>51-X25</f>
        <v>35</v>
      </c>
      <c r="Z25" s="46">
        <v>11</v>
      </c>
      <c r="AA25" s="54">
        <f>51-Z25</f>
        <v>40</v>
      </c>
      <c r="AB25" s="114">
        <v>23</v>
      </c>
      <c r="AC25" s="111">
        <f>51-AB25</f>
        <v>28</v>
      </c>
      <c r="AD25" s="110">
        <v>12</v>
      </c>
      <c r="AE25" s="111">
        <f>51-AD25</f>
        <v>39</v>
      </c>
      <c r="AF25" s="110">
        <v>18</v>
      </c>
      <c r="AG25" s="111">
        <f>51-AF25</f>
        <v>33</v>
      </c>
      <c r="AH25" s="110">
        <v>23</v>
      </c>
      <c r="AI25" s="111">
        <f>51-AH25</f>
        <v>28</v>
      </c>
      <c r="AJ25" s="110">
        <v>16</v>
      </c>
      <c r="AK25" s="111">
        <f>51-AJ25</f>
        <v>35</v>
      </c>
      <c r="AL25" s="110">
        <v>18</v>
      </c>
      <c r="AM25" s="111">
        <f>51-AL25</f>
        <v>33</v>
      </c>
      <c r="AN25" s="57">
        <v>13</v>
      </c>
      <c r="AO25" s="54">
        <f>51-AN25</f>
        <v>38</v>
      </c>
      <c r="AP25" s="57">
        <v>20</v>
      </c>
      <c r="AQ25" s="54">
        <f>51-AP25</f>
        <v>31</v>
      </c>
      <c r="AR25" s="57">
        <v>16</v>
      </c>
      <c r="AS25" s="65">
        <f>51-AR25</f>
        <v>35</v>
      </c>
      <c r="AT25" s="46">
        <v>0</v>
      </c>
      <c r="AU25" s="38">
        <v>0</v>
      </c>
      <c r="AV25" s="46">
        <v>0</v>
      </c>
      <c r="AW25" s="38">
        <v>0</v>
      </c>
      <c r="AX25" s="46">
        <v>0</v>
      </c>
      <c r="AY25" s="38">
        <v>0</v>
      </c>
      <c r="AZ25" s="46">
        <v>0</v>
      </c>
      <c r="BA25" s="38">
        <v>0</v>
      </c>
      <c r="BB25" s="46">
        <v>0</v>
      </c>
      <c r="BC25" s="38">
        <v>0</v>
      </c>
      <c r="BD25" s="46">
        <v>0</v>
      </c>
      <c r="BE25" s="38">
        <v>0</v>
      </c>
      <c r="BF25" s="46">
        <v>0</v>
      </c>
      <c r="BG25" s="38">
        <v>0</v>
      </c>
      <c r="BH25" s="46">
        <v>0</v>
      </c>
      <c r="BI25" s="38">
        <v>0</v>
      </c>
      <c r="BJ25" s="46">
        <v>0</v>
      </c>
      <c r="BK25" s="38">
        <v>0</v>
      </c>
      <c r="BL25" s="46">
        <v>0</v>
      </c>
      <c r="BM25" s="38">
        <v>0</v>
      </c>
      <c r="BN25" s="46">
        <v>0</v>
      </c>
      <c r="BO25" s="47">
        <v>0</v>
      </c>
      <c r="BP25" s="48">
        <v>5</v>
      </c>
      <c r="BQ25" s="64">
        <f>51-BP25</f>
        <v>46</v>
      </c>
      <c r="BR25" s="39"/>
      <c r="BS25" s="40">
        <f>G25</f>
        <v>0</v>
      </c>
      <c r="BT25" s="40">
        <f>I25</f>
        <v>0</v>
      </c>
      <c r="BU25" s="40">
        <f>K25</f>
        <v>0</v>
      </c>
      <c r="BV25" s="40">
        <f>M25</f>
        <v>0</v>
      </c>
      <c r="BW25" s="40">
        <f>O25</f>
        <v>0</v>
      </c>
      <c r="BX25" s="40">
        <f>Q25</f>
        <v>0</v>
      </c>
      <c r="BY25" s="40">
        <f>S25</f>
        <v>38</v>
      </c>
      <c r="BZ25" s="40">
        <f>U25</f>
        <v>38</v>
      </c>
      <c r="CA25" s="40">
        <f>W25</f>
        <v>36</v>
      </c>
      <c r="CB25" s="40">
        <f>Y25</f>
        <v>35</v>
      </c>
      <c r="CC25" s="40">
        <f>AA25</f>
        <v>40</v>
      </c>
      <c r="CD25" s="40">
        <f>AC25</f>
        <v>28</v>
      </c>
      <c r="CE25" s="40">
        <f>AE25</f>
        <v>39</v>
      </c>
      <c r="CF25" s="40">
        <f>AG25</f>
        <v>33</v>
      </c>
      <c r="CG25" s="40">
        <f>AI25</f>
        <v>28</v>
      </c>
      <c r="CH25" s="40">
        <f>AK25</f>
        <v>35</v>
      </c>
      <c r="CI25" s="40">
        <f>AM25</f>
        <v>33</v>
      </c>
      <c r="CJ25" s="40">
        <f>AO25</f>
        <v>38</v>
      </c>
      <c r="CK25" s="40">
        <f>AQ25</f>
        <v>31</v>
      </c>
      <c r="CL25" s="40">
        <f>AS25</f>
        <v>35</v>
      </c>
      <c r="CM25" s="40">
        <f>AU25</f>
        <v>0</v>
      </c>
      <c r="CN25" s="40">
        <f>AW25</f>
        <v>0</v>
      </c>
      <c r="CO25" s="40">
        <f>AY25</f>
        <v>0</v>
      </c>
      <c r="CP25" s="40">
        <f>BA25</f>
        <v>0</v>
      </c>
      <c r="CQ25" s="40">
        <f>BC25</f>
        <v>0</v>
      </c>
      <c r="CR25" s="40">
        <f>BE25</f>
        <v>0</v>
      </c>
      <c r="CS25" s="40">
        <f>BG25</f>
        <v>0</v>
      </c>
      <c r="CT25" s="40">
        <f>BI25</f>
        <v>0</v>
      </c>
      <c r="CU25" s="40">
        <f>BK25</f>
        <v>0</v>
      </c>
      <c r="CV25" s="40">
        <f>BM25</f>
        <v>0</v>
      </c>
      <c r="CW25" s="40">
        <f>BO25</f>
        <v>0</v>
      </c>
      <c r="CX25" s="40">
        <f>BQ25</f>
        <v>46</v>
      </c>
      <c r="CY25" s="41">
        <f>SUM(BS25:CX25)</f>
        <v>533</v>
      </c>
      <c r="CZ25" s="42"/>
      <c r="DA25" s="43">
        <f>SMALL($BS25:$CX25,1)</f>
        <v>0</v>
      </c>
      <c r="DB25" s="43">
        <f>SMALL($BS25:$CX25,2)</f>
        <v>0</v>
      </c>
      <c r="DC25" s="43">
        <f>SMALL($BS25:$CX25,3)</f>
        <v>0</v>
      </c>
      <c r="DD25" s="43">
        <f>SMALL($BS25:$CX25,4)</f>
        <v>0</v>
      </c>
      <c r="DE25" s="43">
        <f>SMALL($BS25:$CX25,5)</f>
        <v>0</v>
      </c>
      <c r="DF25" s="43">
        <f>SMALL($BS25:$CX25,6)</f>
        <v>0</v>
      </c>
      <c r="DG25" s="43">
        <f>SMALL($BS25:$CX25,7)</f>
        <v>0</v>
      </c>
      <c r="DH25" s="43">
        <f>SMALL($BS25:$CX25,8)</f>
        <v>0</v>
      </c>
      <c r="DI25" s="43">
        <f>SMALL($BS25:$CX25,9)</f>
        <v>0</v>
      </c>
      <c r="DJ25" s="43">
        <f>SMALL($BS25:$CX25,10)</f>
        <v>0</v>
      </c>
      <c r="DK25" s="43">
        <f>SMALL($BS25:$CX25,11)</f>
        <v>0</v>
      </c>
      <c r="DL25" s="43">
        <f>SMALL($BS25:$CX25,12)</f>
        <v>0</v>
      </c>
      <c r="DM25" s="43">
        <f>SMALL($BS25:$CX25,13)</f>
        <v>0</v>
      </c>
      <c r="DN25" s="43">
        <f>SMALL($BS25:$CX25,14)</f>
        <v>0</v>
      </c>
      <c r="DO25" s="43">
        <f>SMALL($BS25:$CX25,15)</f>
        <v>0</v>
      </c>
      <c r="DP25" s="43">
        <f>SMALL($BS25:$CX25,16)</f>
        <v>0</v>
      </c>
      <c r="DQ25" s="43">
        <f>SMALL($BS25:$CX25,17)</f>
        <v>0</v>
      </c>
      <c r="DR25" s="43">
        <f>SMALL($BS25:$CX25,18)</f>
        <v>28</v>
      </c>
      <c r="DS25" s="43">
        <f>SMALL($BS25:$CX25,19)</f>
        <v>28</v>
      </c>
      <c r="DT25" s="43">
        <f>SMALL($BS25:$CX25,20)</f>
        <v>31</v>
      </c>
      <c r="DU25" s="43">
        <f>SMALL($BS25:$CX25,21)</f>
        <v>33</v>
      </c>
      <c r="DV25" s="43">
        <f>SMALL($BS25:$CX25,22)</f>
        <v>33</v>
      </c>
      <c r="DW25" s="43">
        <f>SMALL($BS25:$CX25,23)</f>
        <v>35</v>
      </c>
      <c r="DX25" s="43">
        <f>SMALL($BS25:$CX25,24)</f>
        <v>35</v>
      </c>
      <c r="DY25" s="43">
        <f>SMALL($BS25:$CX25,25)</f>
        <v>35</v>
      </c>
      <c r="DZ25" s="42">
        <f>SMALL($BS25:$CX25,26)</f>
        <v>36</v>
      </c>
      <c r="EA25" s="42">
        <f>SMALL($BS25:$CX25,27)</f>
        <v>38</v>
      </c>
      <c r="EB25" s="42">
        <f>SMALL($BS25:$CX25,28)</f>
        <v>38</v>
      </c>
      <c r="EC25" s="42">
        <f>SMALL($BS25:$CX25,29)</f>
        <v>38</v>
      </c>
      <c r="ED25" s="42">
        <f>SMALL($BS25:$CX25,30)</f>
        <v>39</v>
      </c>
      <c r="EE25" s="42">
        <f>SMALL($BS25:$CX25,31)</f>
        <v>40</v>
      </c>
      <c r="EF25" s="42">
        <f>SMALL($BS25:$CX25,32)</f>
        <v>46</v>
      </c>
      <c r="EG25" s="1"/>
      <c r="EH25" s="1"/>
      <c r="EI25" s="1"/>
      <c r="EJ25" s="1"/>
      <c r="EK25" s="1"/>
      <c r="EL25" s="1"/>
      <c r="EM25" s="1"/>
      <c r="EN25" s="1"/>
      <c r="EO25" s="1"/>
      <c r="EP25" s="1"/>
    </row>
    <row r="26" spans="1:146" ht="12.75" customHeight="1">
      <c r="A26" s="1">
        <v>18</v>
      </c>
      <c r="B26" s="1" t="s">
        <v>22</v>
      </c>
      <c r="C26" s="15"/>
      <c r="D26" s="32">
        <f>CY26-SUM($DA26:CHOOSE($DA$8,$DA26,$DB26,$DC26,$DD26,$DE26,$DF26,$DG26,$DH26,$DI26,$DJ26,$DK26,$DL26,$DM26,$DN26,$DO26,$DP26,$DQ26,$DR26,$DS26,$DT26,$DU26,$DV26,$DW26,$DX26))</f>
        <v>498</v>
      </c>
      <c r="E26" s="15"/>
      <c r="F26" s="44">
        <v>22</v>
      </c>
      <c r="G26" s="45">
        <f>51-F26</f>
        <v>29</v>
      </c>
      <c r="H26" s="46">
        <v>23</v>
      </c>
      <c r="I26" s="45">
        <f>51-H26</f>
        <v>28</v>
      </c>
      <c r="J26" s="46">
        <v>6</v>
      </c>
      <c r="K26" s="38">
        <f>51-J26</f>
        <v>45</v>
      </c>
      <c r="L26" s="46">
        <v>4</v>
      </c>
      <c r="M26" s="54">
        <f>51-L26</f>
        <v>47</v>
      </c>
      <c r="N26" s="61">
        <v>50</v>
      </c>
      <c r="O26" s="47">
        <f>51-N26</f>
        <v>1</v>
      </c>
      <c r="P26" s="46">
        <v>0</v>
      </c>
      <c r="Q26" s="38">
        <v>0</v>
      </c>
      <c r="R26" s="44">
        <v>0</v>
      </c>
      <c r="S26" s="38">
        <v>0</v>
      </c>
      <c r="T26" s="46">
        <v>0</v>
      </c>
      <c r="U26" s="38">
        <v>0</v>
      </c>
      <c r="V26" s="46">
        <v>0</v>
      </c>
      <c r="W26" s="38">
        <v>0</v>
      </c>
      <c r="X26" s="46">
        <v>0</v>
      </c>
      <c r="Y26" s="38">
        <v>0</v>
      </c>
      <c r="Z26" s="46">
        <v>0</v>
      </c>
      <c r="AA26" s="54">
        <v>0</v>
      </c>
      <c r="AB26" s="114">
        <v>16</v>
      </c>
      <c r="AC26" s="111">
        <f>51-AB26</f>
        <v>35</v>
      </c>
      <c r="AD26" s="110">
        <v>10</v>
      </c>
      <c r="AE26" s="111">
        <f>51-AD26</f>
        <v>41</v>
      </c>
      <c r="AF26" s="110">
        <v>17</v>
      </c>
      <c r="AG26" s="111">
        <f>51-AF26</f>
        <v>34</v>
      </c>
      <c r="AH26" s="110">
        <v>18</v>
      </c>
      <c r="AI26" s="111">
        <f>51-AH26</f>
        <v>33</v>
      </c>
      <c r="AJ26" s="110">
        <v>17</v>
      </c>
      <c r="AK26" s="111">
        <f>51-AJ26</f>
        <v>34</v>
      </c>
      <c r="AL26" s="110">
        <v>24</v>
      </c>
      <c r="AM26" s="111">
        <f>51-AL26</f>
        <v>27</v>
      </c>
      <c r="AN26" s="57">
        <v>26</v>
      </c>
      <c r="AO26" s="54">
        <f>51-AN26</f>
        <v>25</v>
      </c>
      <c r="AP26" s="57">
        <v>11</v>
      </c>
      <c r="AQ26" s="54">
        <f>51-AP26</f>
        <v>40</v>
      </c>
      <c r="AR26" s="57">
        <v>21</v>
      </c>
      <c r="AS26" s="65">
        <f>51-AR26</f>
        <v>30</v>
      </c>
      <c r="AT26" s="46">
        <v>0</v>
      </c>
      <c r="AU26" s="38">
        <v>0</v>
      </c>
      <c r="AV26" s="46">
        <v>0</v>
      </c>
      <c r="AW26" s="38">
        <v>0</v>
      </c>
      <c r="AX26" s="46">
        <v>0</v>
      </c>
      <c r="AY26" s="38">
        <v>0</v>
      </c>
      <c r="AZ26" s="46">
        <v>0</v>
      </c>
      <c r="BA26" s="38">
        <v>0</v>
      </c>
      <c r="BB26" s="46">
        <v>0</v>
      </c>
      <c r="BC26" s="38">
        <v>0</v>
      </c>
      <c r="BD26" s="46">
        <v>0</v>
      </c>
      <c r="BE26" s="38">
        <v>0</v>
      </c>
      <c r="BF26" s="46">
        <v>0</v>
      </c>
      <c r="BG26" s="38">
        <v>0</v>
      </c>
      <c r="BH26" s="46">
        <v>0</v>
      </c>
      <c r="BI26" s="38">
        <v>0</v>
      </c>
      <c r="BJ26" s="46">
        <v>0</v>
      </c>
      <c r="BK26" s="38">
        <v>0</v>
      </c>
      <c r="BL26" s="46">
        <v>0</v>
      </c>
      <c r="BM26" s="38">
        <v>0</v>
      </c>
      <c r="BN26" s="46">
        <v>0</v>
      </c>
      <c r="BO26" s="47">
        <v>0</v>
      </c>
      <c r="BP26" s="70">
        <v>2</v>
      </c>
      <c r="BQ26" s="71">
        <f>51-BP26</f>
        <v>49</v>
      </c>
      <c r="BR26" s="39"/>
      <c r="BS26" s="40">
        <f>G26</f>
        <v>29</v>
      </c>
      <c r="BT26" s="40">
        <f>I26</f>
        <v>28</v>
      </c>
      <c r="BU26" s="40">
        <f>K26</f>
        <v>45</v>
      </c>
      <c r="BV26" s="40">
        <f>M26</f>
        <v>47</v>
      </c>
      <c r="BW26" s="40">
        <f>O26</f>
        <v>1</v>
      </c>
      <c r="BX26" s="40">
        <f>Q26</f>
        <v>0</v>
      </c>
      <c r="BY26" s="40">
        <f>S26</f>
        <v>0</v>
      </c>
      <c r="BZ26" s="40">
        <f>U26</f>
        <v>0</v>
      </c>
      <c r="CA26" s="40">
        <f>W26</f>
        <v>0</v>
      </c>
      <c r="CB26" s="40">
        <f>Y26</f>
        <v>0</v>
      </c>
      <c r="CC26" s="40">
        <f>AA26</f>
        <v>0</v>
      </c>
      <c r="CD26" s="40">
        <f>AC26</f>
        <v>35</v>
      </c>
      <c r="CE26" s="40">
        <f>AE26</f>
        <v>41</v>
      </c>
      <c r="CF26" s="40">
        <f>AG26</f>
        <v>34</v>
      </c>
      <c r="CG26" s="40">
        <f>AI26</f>
        <v>33</v>
      </c>
      <c r="CH26" s="40">
        <f>AK26</f>
        <v>34</v>
      </c>
      <c r="CI26" s="40">
        <f>AM26</f>
        <v>27</v>
      </c>
      <c r="CJ26" s="40">
        <f>AO26</f>
        <v>25</v>
      </c>
      <c r="CK26" s="40">
        <f>AQ26</f>
        <v>40</v>
      </c>
      <c r="CL26" s="40">
        <f>AS26</f>
        <v>30</v>
      </c>
      <c r="CM26" s="40">
        <f>AU26</f>
        <v>0</v>
      </c>
      <c r="CN26" s="40">
        <f>AW26</f>
        <v>0</v>
      </c>
      <c r="CO26" s="40">
        <f>AY26</f>
        <v>0</v>
      </c>
      <c r="CP26" s="40">
        <f>BA26</f>
        <v>0</v>
      </c>
      <c r="CQ26" s="40">
        <f>BC26</f>
        <v>0</v>
      </c>
      <c r="CR26" s="40">
        <f>BE26</f>
        <v>0</v>
      </c>
      <c r="CS26" s="40">
        <f>BG26</f>
        <v>0</v>
      </c>
      <c r="CT26" s="40">
        <f>BI26</f>
        <v>0</v>
      </c>
      <c r="CU26" s="40">
        <f>BK26</f>
        <v>0</v>
      </c>
      <c r="CV26" s="40">
        <f>BM26</f>
        <v>0</v>
      </c>
      <c r="CW26" s="40">
        <f>BO26</f>
        <v>0</v>
      </c>
      <c r="CX26" s="40">
        <f>BQ26</f>
        <v>49</v>
      </c>
      <c r="CY26" s="41">
        <f>SUM(BS26:CX26)</f>
        <v>498</v>
      </c>
      <c r="CZ26" s="42"/>
      <c r="DA26" s="43">
        <f>SMALL($BS26:$CX26,1)</f>
        <v>0</v>
      </c>
      <c r="DB26" s="43">
        <f>SMALL($BS26:$CX26,2)</f>
        <v>0</v>
      </c>
      <c r="DC26" s="43">
        <f>SMALL($BS26:$CX26,3)</f>
        <v>0</v>
      </c>
      <c r="DD26" s="43">
        <f>SMALL($BS26:$CX26,4)</f>
        <v>0</v>
      </c>
      <c r="DE26" s="43">
        <f>SMALL($BS26:$CX26,5)</f>
        <v>0</v>
      </c>
      <c r="DF26" s="43">
        <f>SMALL($BS26:$CX26,6)</f>
        <v>0</v>
      </c>
      <c r="DG26" s="43">
        <f>SMALL($BS26:$CX26,7)</f>
        <v>0</v>
      </c>
      <c r="DH26" s="43">
        <f>SMALL($BS26:$CX26,8)</f>
        <v>0</v>
      </c>
      <c r="DI26" s="43">
        <f>SMALL($BS26:$CX26,9)</f>
        <v>0</v>
      </c>
      <c r="DJ26" s="43">
        <f>SMALL($BS26:$CX26,10)</f>
        <v>0</v>
      </c>
      <c r="DK26" s="43">
        <f>SMALL($BS26:$CX26,11)</f>
        <v>0</v>
      </c>
      <c r="DL26" s="43">
        <f>SMALL($BS26:$CX26,12)</f>
        <v>0</v>
      </c>
      <c r="DM26" s="43">
        <f>SMALL($BS26:$CX26,13)</f>
        <v>0</v>
      </c>
      <c r="DN26" s="43">
        <f>SMALL($BS26:$CX26,14)</f>
        <v>0</v>
      </c>
      <c r="DO26" s="43">
        <f>SMALL($BS26:$CX26,15)</f>
        <v>0</v>
      </c>
      <c r="DP26" s="43">
        <f>SMALL($BS26:$CX26,16)</f>
        <v>0</v>
      </c>
      <c r="DQ26" s="43">
        <f>SMALL($BS26:$CX26,17)</f>
        <v>0</v>
      </c>
      <c r="DR26" s="43">
        <f>SMALL($BS26:$CX26,18)</f>
        <v>1</v>
      </c>
      <c r="DS26" s="43">
        <f>SMALL($BS26:$CX26,19)</f>
        <v>25</v>
      </c>
      <c r="DT26" s="43">
        <f>SMALL($BS26:$CX26,20)</f>
        <v>27</v>
      </c>
      <c r="DU26" s="43">
        <f>SMALL($BS26:$CX26,21)</f>
        <v>28</v>
      </c>
      <c r="DV26" s="43">
        <f>SMALL($BS26:$CX26,22)</f>
        <v>29</v>
      </c>
      <c r="DW26" s="43">
        <f>SMALL($BS26:$CX26,23)</f>
        <v>30</v>
      </c>
      <c r="DX26" s="43">
        <f>SMALL($BS26:$CX26,24)</f>
        <v>33</v>
      </c>
      <c r="DY26" s="43">
        <f>SMALL($BS26:$CX26,25)</f>
        <v>34</v>
      </c>
      <c r="DZ26" s="42">
        <f>SMALL($BS26:$CX26,26)</f>
        <v>34</v>
      </c>
      <c r="EA26" s="42">
        <f>SMALL($BS26:$CX26,27)</f>
        <v>35</v>
      </c>
      <c r="EB26" s="42">
        <f>SMALL($BS26:$CX26,28)</f>
        <v>40</v>
      </c>
      <c r="EC26" s="42">
        <f>SMALL($BS26:$CX26,29)</f>
        <v>41</v>
      </c>
      <c r="ED26" s="42">
        <f>SMALL($BS26:$CX26,30)</f>
        <v>45</v>
      </c>
      <c r="EE26" s="42">
        <f>SMALL($BS26:$CX26,31)</f>
        <v>47</v>
      </c>
      <c r="EF26" s="42">
        <f>SMALL($BS26:$CX26,32)</f>
        <v>49</v>
      </c>
      <c r="EG26" s="1"/>
      <c r="EH26" s="1"/>
      <c r="EI26" s="1"/>
      <c r="EJ26" s="1"/>
      <c r="EK26" s="1"/>
      <c r="EL26" s="1"/>
      <c r="EM26" s="1"/>
      <c r="EN26" s="1"/>
      <c r="EO26" s="1"/>
      <c r="EP26" s="1"/>
    </row>
    <row r="27" spans="1:146" ht="12.75" customHeight="1">
      <c r="A27" s="1">
        <v>19</v>
      </c>
      <c r="B27" s="1" t="s">
        <v>99</v>
      </c>
      <c r="C27" s="15"/>
      <c r="D27" s="32">
        <f>CY27-SUM($DA27:CHOOSE($DA$8,$DA27,$DB27,$DC27,$DD27,$DE27,$DF27,$DG27,$DH27,$DI27,$DJ27,$DK27,$DL27,$DM27,$DN27,$DO27,$DP27,$DQ27,$DR27,$DS27,$DT27,$DU27,$DV27,$DW27,$DX27))</f>
        <v>486</v>
      </c>
      <c r="E27" s="15"/>
      <c r="F27" s="44">
        <v>19</v>
      </c>
      <c r="G27" s="45">
        <f>51-F27</f>
        <v>32</v>
      </c>
      <c r="H27" s="46">
        <v>19</v>
      </c>
      <c r="I27" s="45">
        <f>51-H27</f>
        <v>32</v>
      </c>
      <c r="J27" s="46">
        <v>20</v>
      </c>
      <c r="K27" s="38">
        <f>51-J27</f>
        <v>31</v>
      </c>
      <c r="L27" s="46">
        <v>21</v>
      </c>
      <c r="M27" s="54">
        <f>51-L27</f>
        <v>30</v>
      </c>
      <c r="N27" s="61">
        <v>13</v>
      </c>
      <c r="O27" s="47">
        <f>51-N27</f>
        <v>38</v>
      </c>
      <c r="P27" s="61">
        <v>0</v>
      </c>
      <c r="Q27" s="64">
        <v>0</v>
      </c>
      <c r="R27" s="44">
        <v>15</v>
      </c>
      <c r="S27" s="38">
        <f>51-R27</f>
        <v>36</v>
      </c>
      <c r="T27" s="46">
        <v>18</v>
      </c>
      <c r="U27" s="38">
        <f>51-T27</f>
        <v>33</v>
      </c>
      <c r="V27" s="46">
        <v>19</v>
      </c>
      <c r="W27" s="38">
        <f>51-V27</f>
        <v>32</v>
      </c>
      <c r="X27" s="46">
        <v>21</v>
      </c>
      <c r="Y27" s="38">
        <f>51-X27</f>
        <v>30</v>
      </c>
      <c r="Z27" s="46">
        <v>19</v>
      </c>
      <c r="AA27" s="54">
        <f>51-Z27</f>
        <v>32</v>
      </c>
      <c r="AB27" s="114">
        <v>26</v>
      </c>
      <c r="AC27" s="111">
        <f>51-AB27</f>
        <v>25</v>
      </c>
      <c r="AD27" s="110">
        <v>26</v>
      </c>
      <c r="AE27" s="111">
        <f>51-AD27</f>
        <v>25</v>
      </c>
      <c r="AF27" s="110">
        <v>28</v>
      </c>
      <c r="AG27" s="111">
        <f>51-AF27</f>
        <v>23</v>
      </c>
      <c r="AH27" s="110">
        <v>26</v>
      </c>
      <c r="AI27" s="111">
        <f>51-AH27</f>
        <v>25</v>
      </c>
      <c r="AJ27" s="110">
        <v>27</v>
      </c>
      <c r="AK27" s="111">
        <f>51-AJ27</f>
        <v>24</v>
      </c>
      <c r="AL27" s="110">
        <v>28</v>
      </c>
      <c r="AM27" s="111">
        <f>51-AL27</f>
        <v>23</v>
      </c>
      <c r="AN27" s="46">
        <v>29</v>
      </c>
      <c r="AO27" s="38">
        <f>51-AN27</f>
        <v>22</v>
      </c>
      <c r="AP27" s="46">
        <v>19</v>
      </c>
      <c r="AQ27" s="38">
        <f>51-AP27</f>
        <v>32</v>
      </c>
      <c r="AR27" s="57">
        <v>22</v>
      </c>
      <c r="AS27" s="65">
        <f>51-AR27</f>
        <v>29</v>
      </c>
      <c r="AT27" s="61">
        <v>0</v>
      </c>
      <c r="AU27" s="64">
        <v>0</v>
      </c>
      <c r="AV27" s="61">
        <v>0</v>
      </c>
      <c r="AW27" s="64">
        <v>0</v>
      </c>
      <c r="AX27" s="61">
        <v>0</v>
      </c>
      <c r="AY27" s="64">
        <v>0</v>
      </c>
      <c r="AZ27" s="61">
        <v>0</v>
      </c>
      <c r="BA27" s="64">
        <v>0</v>
      </c>
      <c r="BB27" s="61">
        <v>0</v>
      </c>
      <c r="BC27" s="64">
        <v>0</v>
      </c>
      <c r="BD27" s="61">
        <v>0</v>
      </c>
      <c r="BE27" s="64">
        <v>0</v>
      </c>
      <c r="BF27" s="61">
        <v>0</v>
      </c>
      <c r="BG27" s="64">
        <v>0</v>
      </c>
      <c r="BH27" s="61">
        <v>0</v>
      </c>
      <c r="BI27" s="64">
        <v>0</v>
      </c>
      <c r="BJ27" s="61">
        <v>0</v>
      </c>
      <c r="BK27" s="64">
        <v>0</v>
      </c>
      <c r="BL27" s="61">
        <v>0</v>
      </c>
      <c r="BM27" s="64">
        <v>0</v>
      </c>
      <c r="BN27" s="61">
        <v>0</v>
      </c>
      <c r="BO27" s="47">
        <v>0</v>
      </c>
      <c r="BP27" s="73">
        <v>0</v>
      </c>
      <c r="BQ27" s="64">
        <v>0</v>
      </c>
      <c r="BR27" s="39"/>
      <c r="BS27" s="40">
        <f>G27</f>
        <v>32</v>
      </c>
      <c r="BT27" s="40">
        <f>I27</f>
        <v>32</v>
      </c>
      <c r="BU27" s="40">
        <f>K27</f>
        <v>31</v>
      </c>
      <c r="BV27" s="40">
        <f>M27</f>
        <v>30</v>
      </c>
      <c r="BW27" s="40">
        <f>O27</f>
        <v>38</v>
      </c>
      <c r="BX27" s="40">
        <f>Q27</f>
        <v>0</v>
      </c>
      <c r="BY27" s="40">
        <f>S27</f>
        <v>36</v>
      </c>
      <c r="BZ27" s="40">
        <f>U27</f>
        <v>33</v>
      </c>
      <c r="CA27" s="40">
        <f>W27</f>
        <v>32</v>
      </c>
      <c r="CB27" s="40">
        <f>Y27</f>
        <v>30</v>
      </c>
      <c r="CC27" s="40">
        <f>AA27</f>
        <v>32</v>
      </c>
      <c r="CD27" s="40">
        <f>AC27</f>
        <v>25</v>
      </c>
      <c r="CE27" s="40">
        <f>AE27</f>
        <v>25</v>
      </c>
      <c r="CF27" s="40">
        <f>AG27</f>
        <v>23</v>
      </c>
      <c r="CG27" s="40">
        <f>AI27</f>
        <v>25</v>
      </c>
      <c r="CH27" s="40">
        <f>AK27</f>
        <v>24</v>
      </c>
      <c r="CI27" s="40">
        <f>AM27</f>
        <v>23</v>
      </c>
      <c r="CJ27" s="40">
        <f>AO27</f>
        <v>22</v>
      </c>
      <c r="CK27" s="40">
        <f>AQ27</f>
        <v>32</v>
      </c>
      <c r="CL27" s="40">
        <f>AS27</f>
        <v>29</v>
      </c>
      <c r="CM27" s="40">
        <f>AU27</f>
        <v>0</v>
      </c>
      <c r="CN27" s="40">
        <f>AW27</f>
        <v>0</v>
      </c>
      <c r="CO27" s="40">
        <f>AY27</f>
        <v>0</v>
      </c>
      <c r="CP27" s="40">
        <f>BA27</f>
        <v>0</v>
      </c>
      <c r="CQ27" s="40">
        <f>BC27</f>
        <v>0</v>
      </c>
      <c r="CR27" s="40">
        <f>BE27</f>
        <v>0</v>
      </c>
      <c r="CS27" s="40">
        <f>BG27</f>
        <v>0</v>
      </c>
      <c r="CT27" s="40">
        <f>BI27</f>
        <v>0</v>
      </c>
      <c r="CU27" s="40">
        <f>BK27</f>
        <v>0</v>
      </c>
      <c r="CV27" s="40">
        <f>BM27</f>
        <v>0</v>
      </c>
      <c r="CW27" s="40">
        <f>BO27</f>
        <v>0</v>
      </c>
      <c r="CX27" s="40">
        <f>BQ27</f>
        <v>0</v>
      </c>
      <c r="CY27" s="41">
        <f>SUM(BS27:CX27)</f>
        <v>554</v>
      </c>
      <c r="CZ27" s="42"/>
      <c r="DA27" s="43">
        <f>SMALL($BS27:$CX27,1)</f>
        <v>0</v>
      </c>
      <c r="DB27" s="43">
        <f>SMALL($BS27:$CX27,2)</f>
        <v>0</v>
      </c>
      <c r="DC27" s="43">
        <f>SMALL($BS27:$CX27,3)</f>
        <v>0</v>
      </c>
      <c r="DD27" s="43">
        <f>SMALL($BS27:$CX27,4)</f>
        <v>0</v>
      </c>
      <c r="DE27" s="43">
        <f>SMALL($BS27:$CX27,5)</f>
        <v>0</v>
      </c>
      <c r="DF27" s="43">
        <f>SMALL($BS27:$CX27,6)</f>
        <v>0</v>
      </c>
      <c r="DG27" s="43">
        <f>SMALL($BS27:$CX27,7)</f>
        <v>0</v>
      </c>
      <c r="DH27" s="43">
        <f>SMALL($BS27:$CX27,8)</f>
        <v>0</v>
      </c>
      <c r="DI27" s="43">
        <f>SMALL($BS27:$CX27,9)</f>
        <v>0</v>
      </c>
      <c r="DJ27" s="43">
        <f>SMALL($BS27:$CX27,10)</f>
        <v>0</v>
      </c>
      <c r="DK27" s="43">
        <f>SMALL($BS27:$CX27,11)</f>
        <v>0</v>
      </c>
      <c r="DL27" s="43">
        <f>SMALL($BS27:$CX27,12)</f>
        <v>0</v>
      </c>
      <c r="DM27" s="43">
        <f>SMALL($BS27:$CX27,13)</f>
        <v>0</v>
      </c>
      <c r="DN27" s="43">
        <f>SMALL($BS27:$CX27,14)</f>
        <v>22</v>
      </c>
      <c r="DO27" s="43">
        <f>SMALL($BS27:$CX27,15)</f>
        <v>23</v>
      </c>
      <c r="DP27" s="43">
        <f>SMALL($BS27:$CX27,16)</f>
        <v>23</v>
      </c>
      <c r="DQ27" s="43">
        <f>SMALL($BS27:$CX27,17)</f>
        <v>24</v>
      </c>
      <c r="DR27" s="43">
        <f>SMALL($BS27:$CX27,18)</f>
        <v>25</v>
      </c>
      <c r="DS27" s="43">
        <f>SMALL($BS27:$CX27,19)</f>
        <v>25</v>
      </c>
      <c r="DT27" s="43">
        <f>SMALL($BS27:$CX27,20)</f>
        <v>25</v>
      </c>
      <c r="DU27" s="43">
        <f>SMALL($BS27:$CX27,21)</f>
        <v>29</v>
      </c>
      <c r="DV27" s="43">
        <f>SMALL($BS27:$CX27,22)</f>
        <v>30</v>
      </c>
      <c r="DW27" s="43">
        <f>SMALL($BS27:$CX27,23)</f>
        <v>30</v>
      </c>
      <c r="DX27" s="43">
        <f>SMALL($BS27:$CX27,24)</f>
        <v>31</v>
      </c>
      <c r="DY27" s="43">
        <f>SMALL($BS27:$CX27,25)</f>
        <v>32</v>
      </c>
      <c r="DZ27" s="42">
        <f>SMALL($BS27:$CX27,26)</f>
        <v>32</v>
      </c>
      <c r="EA27" s="42">
        <f>SMALL($BS27:$CX27,27)</f>
        <v>32</v>
      </c>
      <c r="EB27" s="42">
        <f>SMALL($BS27:$CX27,28)</f>
        <v>32</v>
      </c>
      <c r="EC27" s="42">
        <f>SMALL($BS27:$CX27,29)</f>
        <v>32</v>
      </c>
      <c r="ED27" s="42">
        <f>SMALL($BS27:$CX27,30)</f>
        <v>33</v>
      </c>
      <c r="EE27" s="42">
        <f>SMALL($BS27:$CX27,31)</f>
        <v>36</v>
      </c>
      <c r="EF27" s="42">
        <f>SMALL($BS27:$CX27,32)</f>
        <v>38</v>
      </c>
      <c r="EG27" s="1"/>
      <c r="EH27" s="1"/>
      <c r="EI27" s="1"/>
      <c r="EJ27" s="1"/>
      <c r="EK27" s="1"/>
      <c r="EL27" s="1"/>
      <c r="EM27" s="1"/>
      <c r="EN27" s="1"/>
      <c r="EO27" s="1"/>
      <c r="EP27" s="1"/>
    </row>
    <row r="28" spans="1:146" ht="12.75" customHeight="1">
      <c r="A28" s="1">
        <v>20</v>
      </c>
      <c r="B28" s="1" t="s">
        <v>13</v>
      </c>
      <c r="C28" s="15"/>
      <c r="D28" s="32">
        <f>CY28-SUM($DA28:CHOOSE($DA$8,$DA28,$DB28,$DC28,$DD28,$DE28,$DF28,$DG28,$DH28,$DI28,$DJ28,$DK28,$DL28,$DM28,$DN28,$DO28,$DP28,$DQ28,$DR28,$DS28,$DT28,$DU28,$DV28,$DW28,$DX28))</f>
        <v>472</v>
      </c>
      <c r="E28" s="15"/>
      <c r="F28" s="44">
        <v>0</v>
      </c>
      <c r="G28" s="38">
        <v>0</v>
      </c>
      <c r="H28" s="46">
        <v>0</v>
      </c>
      <c r="I28" s="38">
        <v>0</v>
      </c>
      <c r="J28" s="46">
        <v>0</v>
      </c>
      <c r="K28" s="38">
        <v>0</v>
      </c>
      <c r="L28" s="46">
        <v>0</v>
      </c>
      <c r="M28" s="54">
        <v>0</v>
      </c>
      <c r="N28" s="46">
        <v>0</v>
      </c>
      <c r="O28" s="47">
        <v>0</v>
      </c>
      <c r="P28" s="46">
        <v>5</v>
      </c>
      <c r="Q28" s="38">
        <f>51-P28</f>
        <v>46</v>
      </c>
      <c r="R28" s="44">
        <v>0</v>
      </c>
      <c r="S28" s="38">
        <v>0</v>
      </c>
      <c r="T28" s="46">
        <v>0</v>
      </c>
      <c r="U28" s="38">
        <v>0</v>
      </c>
      <c r="V28" s="46">
        <v>0</v>
      </c>
      <c r="W28" s="38">
        <v>0</v>
      </c>
      <c r="X28" s="46">
        <v>0</v>
      </c>
      <c r="Y28" s="38">
        <v>0</v>
      </c>
      <c r="Z28" s="46">
        <v>0</v>
      </c>
      <c r="AA28" s="54">
        <v>0</v>
      </c>
      <c r="AB28" s="114">
        <v>3</v>
      </c>
      <c r="AC28" s="111">
        <f>51-AB28</f>
        <v>48</v>
      </c>
      <c r="AD28" s="110">
        <v>21</v>
      </c>
      <c r="AE28" s="111">
        <f>51-AD28</f>
        <v>30</v>
      </c>
      <c r="AF28" s="110">
        <v>2</v>
      </c>
      <c r="AG28" s="111">
        <f>51-AF28</f>
        <v>49</v>
      </c>
      <c r="AH28" s="110">
        <v>7</v>
      </c>
      <c r="AI28" s="111">
        <f>51-AH28</f>
        <v>44</v>
      </c>
      <c r="AJ28" s="110">
        <v>5</v>
      </c>
      <c r="AK28" s="111">
        <f>51-AJ28</f>
        <v>46</v>
      </c>
      <c r="AL28" s="110">
        <v>2</v>
      </c>
      <c r="AM28" s="111">
        <f>51-AL28</f>
        <v>49</v>
      </c>
      <c r="AN28" s="46">
        <v>16</v>
      </c>
      <c r="AO28" s="38">
        <f>51-AN28</f>
        <v>35</v>
      </c>
      <c r="AP28" s="46">
        <v>8</v>
      </c>
      <c r="AQ28" s="38">
        <f>51-AP28</f>
        <v>43</v>
      </c>
      <c r="AR28" s="57">
        <v>14</v>
      </c>
      <c r="AS28" s="65">
        <f>51-AR28</f>
        <v>37</v>
      </c>
      <c r="AT28" s="46">
        <v>0</v>
      </c>
      <c r="AU28" s="38">
        <v>0</v>
      </c>
      <c r="AV28" s="46">
        <v>0</v>
      </c>
      <c r="AW28" s="38">
        <v>0</v>
      </c>
      <c r="AX28" s="46">
        <v>0</v>
      </c>
      <c r="AY28" s="38">
        <v>0</v>
      </c>
      <c r="AZ28" s="46">
        <v>0</v>
      </c>
      <c r="BA28" s="38">
        <v>0</v>
      </c>
      <c r="BB28" s="46">
        <v>0</v>
      </c>
      <c r="BC28" s="38">
        <v>0</v>
      </c>
      <c r="BD28" s="46">
        <v>0</v>
      </c>
      <c r="BE28" s="38">
        <v>0</v>
      </c>
      <c r="BF28" s="46">
        <v>0</v>
      </c>
      <c r="BG28" s="38">
        <v>0</v>
      </c>
      <c r="BH28" s="46">
        <v>0</v>
      </c>
      <c r="BI28" s="38">
        <v>0</v>
      </c>
      <c r="BJ28" s="46">
        <v>0</v>
      </c>
      <c r="BK28" s="38">
        <v>0</v>
      </c>
      <c r="BL28" s="46">
        <v>0</v>
      </c>
      <c r="BM28" s="38">
        <v>0</v>
      </c>
      <c r="BN28" s="46">
        <v>0</v>
      </c>
      <c r="BO28" s="47">
        <v>0</v>
      </c>
      <c r="BP28" s="49">
        <v>6</v>
      </c>
      <c r="BQ28" s="54">
        <f>51-BP28</f>
        <v>45</v>
      </c>
      <c r="BR28" s="39"/>
      <c r="BS28" s="40">
        <f>G28</f>
        <v>0</v>
      </c>
      <c r="BT28" s="40">
        <f>I28</f>
        <v>0</v>
      </c>
      <c r="BU28" s="40">
        <f>K28</f>
        <v>0</v>
      </c>
      <c r="BV28" s="40">
        <f>M28</f>
        <v>0</v>
      </c>
      <c r="BW28" s="40">
        <f>O28</f>
        <v>0</v>
      </c>
      <c r="BX28" s="40">
        <f>Q28</f>
        <v>46</v>
      </c>
      <c r="BY28" s="40">
        <f>S28</f>
        <v>0</v>
      </c>
      <c r="BZ28" s="40">
        <f>U28</f>
        <v>0</v>
      </c>
      <c r="CA28" s="40">
        <f>W28</f>
        <v>0</v>
      </c>
      <c r="CB28" s="40">
        <f>Y28</f>
        <v>0</v>
      </c>
      <c r="CC28" s="40">
        <f>AA28</f>
        <v>0</v>
      </c>
      <c r="CD28" s="40">
        <f>AC28</f>
        <v>48</v>
      </c>
      <c r="CE28" s="40">
        <f>AE28</f>
        <v>30</v>
      </c>
      <c r="CF28" s="40">
        <f>AG28</f>
        <v>49</v>
      </c>
      <c r="CG28" s="40">
        <f>AI28</f>
        <v>44</v>
      </c>
      <c r="CH28" s="40">
        <f>AK28</f>
        <v>46</v>
      </c>
      <c r="CI28" s="40">
        <f>AM28</f>
        <v>49</v>
      </c>
      <c r="CJ28" s="40">
        <f>AO28</f>
        <v>35</v>
      </c>
      <c r="CK28" s="40">
        <f>AQ28</f>
        <v>43</v>
      </c>
      <c r="CL28" s="40">
        <f>AS28</f>
        <v>37</v>
      </c>
      <c r="CM28" s="40">
        <f>AU28</f>
        <v>0</v>
      </c>
      <c r="CN28" s="40">
        <f>AW28</f>
        <v>0</v>
      </c>
      <c r="CO28" s="40">
        <f>AY28</f>
        <v>0</v>
      </c>
      <c r="CP28" s="40">
        <f>BA28</f>
        <v>0</v>
      </c>
      <c r="CQ28" s="40">
        <f>BC28</f>
        <v>0</v>
      </c>
      <c r="CR28" s="40">
        <f>BE28</f>
        <v>0</v>
      </c>
      <c r="CS28" s="40">
        <f>BG28</f>
        <v>0</v>
      </c>
      <c r="CT28" s="40">
        <f>BI28</f>
        <v>0</v>
      </c>
      <c r="CU28" s="40">
        <f>BK28</f>
        <v>0</v>
      </c>
      <c r="CV28" s="40">
        <f>BM28</f>
        <v>0</v>
      </c>
      <c r="CW28" s="40">
        <f>BO28</f>
        <v>0</v>
      </c>
      <c r="CX28" s="40">
        <f>BQ28</f>
        <v>45</v>
      </c>
      <c r="CY28" s="41">
        <f>SUM(BS28:CX28)</f>
        <v>472</v>
      </c>
      <c r="CZ28" s="42"/>
      <c r="DA28" s="43">
        <f>SMALL($BS28:$CX28,1)</f>
        <v>0</v>
      </c>
      <c r="DB28" s="43">
        <f>SMALL($BS28:$CX28,2)</f>
        <v>0</v>
      </c>
      <c r="DC28" s="43">
        <f>SMALL($BS28:$CX28,3)</f>
        <v>0</v>
      </c>
      <c r="DD28" s="43">
        <f>SMALL($BS28:$CX28,4)</f>
        <v>0</v>
      </c>
      <c r="DE28" s="43">
        <f>SMALL($BS28:$CX28,5)</f>
        <v>0</v>
      </c>
      <c r="DF28" s="43">
        <f>SMALL($BS28:$CX28,6)</f>
        <v>0</v>
      </c>
      <c r="DG28" s="43">
        <f>SMALL($BS28:$CX28,7)</f>
        <v>0</v>
      </c>
      <c r="DH28" s="43">
        <f>SMALL($BS28:$CX28,8)</f>
        <v>0</v>
      </c>
      <c r="DI28" s="43">
        <f>SMALL($BS28:$CX28,9)</f>
        <v>0</v>
      </c>
      <c r="DJ28" s="43">
        <f>SMALL($BS28:$CX28,10)</f>
        <v>0</v>
      </c>
      <c r="DK28" s="43">
        <f>SMALL($BS28:$CX28,11)</f>
        <v>0</v>
      </c>
      <c r="DL28" s="43">
        <f>SMALL($BS28:$CX28,12)</f>
        <v>0</v>
      </c>
      <c r="DM28" s="43">
        <f>SMALL($BS28:$CX28,13)</f>
        <v>0</v>
      </c>
      <c r="DN28" s="43">
        <f>SMALL($BS28:$CX28,14)</f>
        <v>0</v>
      </c>
      <c r="DO28" s="43">
        <f>SMALL($BS28:$CX28,15)</f>
        <v>0</v>
      </c>
      <c r="DP28" s="43">
        <f>SMALL($BS28:$CX28,16)</f>
        <v>0</v>
      </c>
      <c r="DQ28" s="43">
        <f>SMALL($BS28:$CX28,17)</f>
        <v>0</v>
      </c>
      <c r="DR28" s="43">
        <f>SMALL($BS28:$CX28,18)</f>
        <v>0</v>
      </c>
      <c r="DS28" s="43">
        <f>SMALL($BS28:$CX28,19)</f>
        <v>0</v>
      </c>
      <c r="DT28" s="43">
        <f>SMALL($BS28:$CX28,20)</f>
        <v>0</v>
      </c>
      <c r="DU28" s="43">
        <f>SMALL($BS28:$CX28,21)</f>
        <v>0</v>
      </c>
      <c r="DV28" s="43">
        <f>SMALL($BS28:$CX28,22)</f>
        <v>30</v>
      </c>
      <c r="DW28" s="43">
        <f>SMALL($BS28:$CX28,23)</f>
        <v>35</v>
      </c>
      <c r="DX28" s="43">
        <f>SMALL($BS28:$CX28,24)</f>
        <v>37</v>
      </c>
      <c r="DY28" s="43">
        <f>SMALL($BS28:$CX28,25)</f>
        <v>43</v>
      </c>
      <c r="DZ28" s="42">
        <f>SMALL($BS28:$CX28,26)</f>
        <v>44</v>
      </c>
      <c r="EA28" s="42">
        <f>SMALL($BS28:$CX28,27)</f>
        <v>45</v>
      </c>
      <c r="EB28" s="42">
        <f>SMALL($BS28:$CX28,28)</f>
        <v>46</v>
      </c>
      <c r="EC28" s="42">
        <f>SMALL($BS28:$CX28,29)</f>
        <v>46</v>
      </c>
      <c r="ED28" s="42">
        <f>SMALL($BS28:$CX28,30)</f>
        <v>48</v>
      </c>
      <c r="EE28" s="42">
        <f>SMALL($BS28:$CX28,31)</f>
        <v>49</v>
      </c>
      <c r="EF28" s="42">
        <f>SMALL($BS28:$CX28,32)</f>
        <v>49</v>
      </c>
      <c r="EG28" s="1"/>
      <c r="EH28" s="1"/>
      <c r="EI28" s="1"/>
      <c r="EJ28" s="1"/>
      <c r="EK28" s="1"/>
      <c r="EL28" s="1"/>
      <c r="EM28" s="1"/>
      <c r="EN28" s="1"/>
      <c r="EO28" s="1"/>
      <c r="EP28" s="1"/>
    </row>
    <row r="29" spans="1:146" ht="12.75" customHeight="1">
      <c r="A29" s="1">
        <v>21</v>
      </c>
      <c r="B29" s="1" t="s">
        <v>97</v>
      </c>
      <c r="C29" s="15"/>
      <c r="D29" s="32">
        <f>CY29-SUM($DA29:CHOOSE($DA$8,$DA29,$DB29,$DC29,$DD29,$DE29,$DF29,$DG29,$DH29,$DI29,$DJ29,$DK29,$DL29,$DM29,$DN29,$DO29,$DP29,$DQ29,$DR29,$DS29,$DT29,$DU29,$DV29,$DW29,$DX29))</f>
        <v>461</v>
      </c>
      <c r="E29" s="15"/>
      <c r="F29" s="44">
        <v>15</v>
      </c>
      <c r="G29" s="45">
        <f>51-F29</f>
        <v>36</v>
      </c>
      <c r="H29" s="46">
        <v>14</v>
      </c>
      <c r="I29" s="45">
        <f>51-H29</f>
        <v>37</v>
      </c>
      <c r="J29" s="46">
        <v>13</v>
      </c>
      <c r="K29" s="38">
        <f>51-J29</f>
        <v>38</v>
      </c>
      <c r="L29" s="46">
        <v>14</v>
      </c>
      <c r="M29" s="54">
        <f>51-L29</f>
        <v>37</v>
      </c>
      <c r="N29" s="61">
        <v>19</v>
      </c>
      <c r="O29" s="47">
        <f>51-N29</f>
        <v>32</v>
      </c>
      <c r="P29" s="61">
        <v>0</v>
      </c>
      <c r="Q29" s="64">
        <v>0</v>
      </c>
      <c r="R29" s="44">
        <v>0</v>
      </c>
      <c r="S29" s="64">
        <v>0</v>
      </c>
      <c r="T29" s="61">
        <v>0</v>
      </c>
      <c r="U29" s="64">
        <v>0</v>
      </c>
      <c r="V29" s="61">
        <v>0</v>
      </c>
      <c r="W29" s="64">
        <v>0</v>
      </c>
      <c r="X29" s="61">
        <v>0</v>
      </c>
      <c r="Y29" s="64">
        <v>0</v>
      </c>
      <c r="Z29" s="61">
        <v>0</v>
      </c>
      <c r="AA29" s="54">
        <v>0</v>
      </c>
      <c r="AB29" s="114">
        <v>14</v>
      </c>
      <c r="AC29" s="111">
        <f>51-AB29</f>
        <v>37</v>
      </c>
      <c r="AD29" s="110">
        <v>14</v>
      </c>
      <c r="AE29" s="111">
        <f>51-AD29</f>
        <v>37</v>
      </c>
      <c r="AF29" s="110">
        <v>19</v>
      </c>
      <c r="AG29" s="111">
        <f>51-AF29</f>
        <v>32</v>
      </c>
      <c r="AH29" s="110">
        <v>12</v>
      </c>
      <c r="AI29" s="111">
        <f>51-AH29</f>
        <v>39</v>
      </c>
      <c r="AJ29" s="110">
        <v>15</v>
      </c>
      <c r="AK29" s="111">
        <f>51-AJ29</f>
        <v>36</v>
      </c>
      <c r="AL29" s="110">
        <v>23</v>
      </c>
      <c r="AM29" s="111">
        <f>51-AL29</f>
        <v>28</v>
      </c>
      <c r="AN29" s="57">
        <v>21</v>
      </c>
      <c r="AO29" s="54">
        <f>51-AN29</f>
        <v>30</v>
      </c>
      <c r="AP29" s="57">
        <v>50</v>
      </c>
      <c r="AQ29" s="54">
        <f>51-AP29</f>
        <v>1</v>
      </c>
      <c r="AR29" s="57">
        <v>10</v>
      </c>
      <c r="AS29" s="65">
        <f>51-AR29</f>
        <v>41</v>
      </c>
      <c r="AT29" s="61">
        <v>0</v>
      </c>
      <c r="AU29" s="64">
        <v>0</v>
      </c>
      <c r="AV29" s="61">
        <v>0</v>
      </c>
      <c r="AW29" s="64">
        <v>0</v>
      </c>
      <c r="AX29" s="61">
        <v>0</v>
      </c>
      <c r="AY29" s="64">
        <v>0</v>
      </c>
      <c r="AZ29" s="61">
        <v>0</v>
      </c>
      <c r="BA29" s="64">
        <v>0</v>
      </c>
      <c r="BB29" s="61">
        <v>0</v>
      </c>
      <c r="BC29" s="64">
        <v>0</v>
      </c>
      <c r="BD29" s="61">
        <v>0</v>
      </c>
      <c r="BE29" s="64">
        <v>0</v>
      </c>
      <c r="BF29" s="61">
        <v>0</v>
      </c>
      <c r="BG29" s="64">
        <v>0</v>
      </c>
      <c r="BH29" s="61">
        <v>0</v>
      </c>
      <c r="BI29" s="64">
        <v>0</v>
      </c>
      <c r="BJ29" s="61">
        <v>0</v>
      </c>
      <c r="BK29" s="64">
        <v>0</v>
      </c>
      <c r="BL29" s="61">
        <v>0</v>
      </c>
      <c r="BM29" s="64">
        <v>0</v>
      </c>
      <c r="BN29" s="61">
        <v>0</v>
      </c>
      <c r="BO29" s="47">
        <v>0</v>
      </c>
      <c r="BP29" s="67">
        <v>0</v>
      </c>
      <c r="BQ29" s="54">
        <v>0</v>
      </c>
      <c r="BR29" s="39"/>
      <c r="BS29" s="40">
        <f>G29</f>
        <v>36</v>
      </c>
      <c r="BT29" s="40">
        <f>I29</f>
        <v>37</v>
      </c>
      <c r="BU29" s="40">
        <f>K29</f>
        <v>38</v>
      </c>
      <c r="BV29" s="40">
        <f>M29</f>
        <v>37</v>
      </c>
      <c r="BW29" s="40">
        <f>O29</f>
        <v>32</v>
      </c>
      <c r="BX29" s="40">
        <f>Q29</f>
        <v>0</v>
      </c>
      <c r="BY29" s="40">
        <f>S29</f>
        <v>0</v>
      </c>
      <c r="BZ29" s="40">
        <f>U29</f>
        <v>0</v>
      </c>
      <c r="CA29" s="40">
        <f>W29</f>
        <v>0</v>
      </c>
      <c r="CB29" s="40">
        <f>Y29</f>
        <v>0</v>
      </c>
      <c r="CC29" s="40">
        <f>AA29</f>
        <v>0</v>
      </c>
      <c r="CD29" s="40">
        <f>AC29</f>
        <v>37</v>
      </c>
      <c r="CE29" s="40">
        <f>AE29</f>
        <v>37</v>
      </c>
      <c r="CF29" s="40">
        <f>AG29</f>
        <v>32</v>
      </c>
      <c r="CG29" s="40">
        <f>AI29</f>
        <v>39</v>
      </c>
      <c r="CH29" s="40">
        <f>AK29</f>
        <v>36</v>
      </c>
      <c r="CI29" s="40">
        <f>AM29</f>
        <v>28</v>
      </c>
      <c r="CJ29" s="40">
        <f>AO29</f>
        <v>30</v>
      </c>
      <c r="CK29" s="40">
        <f>AQ29</f>
        <v>1</v>
      </c>
      <c r="CL29" s="40">
        <f>AS29</f>
        <v>41</v>
      </c>
      <c r="CM29" s="40">
        <f>AU29</f>
        <v>0</v>
      </c>
      <c r="CN29" s="40">
        <f>AW29</f>
        <v>0</v>
      </c>
      <c r="CO29" s="40">
        <f>AY29</f>
        <v>0</v>
      </c>
      <c r="CP29" s="40">
        <f>BA29</f>
        <v>0</v>
      </c>
      <c r="CQ29" s="40">
        <f>BC29</f>
        <v>0</v>
      </c>
      <c r="CR29" s="40">
        <f>BE29</f>
        <v>0</v>
      </c>
      <c r="CS29" s="40">
        <f>BG29</f>
        <v>0</v>
      </c>
      <c r="CT29" s="40">
        <f>BI29</f>
        <v>0</v>
      </c>
      <c r="CU29" s="40">
        <f>BK29</f>
        <v>0</v>
      </c>
      <c r="CV29" s="40">
        <f>BM29</f>
        <v>0</v>
      </c>
      <c r="CW29" s="40">
        <f>BO29</f>
        <v>0</v>
      </c>
      <c r="CX29" s="40">
        <f>BQ29</f>
        <v>0</v>
      </c>
      <c r="CY29" s="41">
        <f>SUM(BS29:CX29)</f>
        <v>461</v>
      </c>
      <c r="CZ29" s="42"/>
      <c r="DA29" s="43">
        <f>SMALL($BS29:$CX29,1)</f>
        <v>0</v>
      </c>
      <c r="DB29" s="43">
        <f>SMALL($BS29:$CX29,2)</f>
        <v>0</v>
      </c>
      <c r="DC29" s="43">
        <f>SMALL($BS29:$CX29,3)</f>
        <v>0</v>
      </c>
      <c r="DD29" s="43">
        <f>SMALL($BS29:$CX29,4)</f>
        <v>0</v>
      </c>
      <c r="DE29" s="43">
        <f>SMALL($BS29:$CX29,5)</f>
        <v>0</v>
      </c>
      <c r="DF29" s="43">
        <f>SMALL($BS29:$CX29,6)</f>
        <v>0</v>
      </c>
      <c r="DG29" s="43">
        <f>SMALL($BS29:$CX29,7)</f>
        <v>0</v>
      </c>
      <c r="DH29" s="43">
        <f>SMALL($BS29:$CX29,8)</f>
        <v>0</v>
      </c>
      <c r="DI29" s="43">
        <f>SMALL($BS29:$CX29,9)</f>
        <v>0</v>
      </c>
      <c r="DJ29" s="43">
        <f>SMALL($BS29:$CX29,10)</f>
        <v>0</v>
      </c>
      <c r="DK29" s="43">
        <f>SMALL($BS29:$CX29,11)</f>
        <v>0</v>
      </c>
      <c r="DL29" s="43">
        <f>SMALL($BS29:$CX29,12)</f>
        <v>0</v>
      </c>
      <c r="DM29" s="43">
        <f>SMALL($BS29:$CX29,13)</f>
        <v>0</v>
      </c>
      <c r="DN29" s="43">
        <f>SMALL($BS29:$CX29,14)</f>
        <v>0</v>
      </c>
      <c r="DO29" s="43">
        <f>SMALL($BS29:$CX29,15)</f>
        <v>0</v>
      </c>
      <c r="DP29" s="43">
        <f>SMALL($BS29:$CX29,16)</f>
        <v>0</v>
      </c>
      <c r="DQ29" s="43">
        <f>SMALL($BS29:$CX29,17)</f>
        <v>0</v>
      </c>
      <c r="DR29" s="43">
        <f>SMALL($BS29:$CX29,18)</f>
        <v>0</v>
      </c>
      <c r="DS29" s="43">
        <f>SMALL($BS29:$CX29,19)</f>
        <v>1</v>
      </c>
      <c r="DT29" s="43">
        <f>SMALL($BS29:$CX29,20)</f>
        <v>28</v>
      </c>
      <c r="DU29" s="43">
        <f>SMALL($BS29:$CX29,21)</f>
        <v>30</v>
      </c>
      <c r="DV29" s="43">
        <f>SMALL($BS29:$CX29,22)</f>
        <v>32</v>
      </c>
      <c r="DW29" s="43">
        <f>SMALL($BS29:$CX29,23)</f>
        <v>32</v>
      </c>
      <c r="DX29" s="43">
        <f>SMALL($BS29:$CX29,24)</f>
        <v>36</v>
      </c>
      <c r="DY29" s="43">
        <f>SMALL($BS29:$CX29,25)</f>
        <v>36</v>
      </c>
      <c r="DZ29" s="42">
        <f>SMALL($BS29:$CX29,26)</f>
        <v>37</v>
      </c>
      <c r="EA29" s="42">
        <f>SMALL($BS29:$CX29,27)</f>
        <v>37</v>
      </c>
      <c r="EB29" s="42">
        <f>SMALL($BS29:$CX29,28)</f>
        <v>37</v>
      </c>
      <c r="EC29" s="42">
        <f>SMALL($BS29:$CX29,29)</f>
        <v>37</v>
      </c>
      <c r="ED29" s="42">
        <f>SMALL($BS29:$CX29,30)</f>
        <v>38</v>
      </c>
      <c r="EE29" s="42">
        <f>SMALL($BS29:$CX29,31)</f>
        <v>39</v>
      </c>
      <c r="EF29" s="42">
        <f>SMALL($BS29:$CX29,32)</f>
        <v>41</v>
      </c>
      <c r="EG29" s="1"/>
      <c r="EH29" s="1"/>
      <c r="EI29" s="1"/>
      <c r="EJ29" s="1"/>
      <c r="EK29" s="1"/>
      <c r="EL29" s="1"/>
      <c r="EM29" s="1"/>
      <c r="EN29" s="1"/>
      <c r="EO29" s="1"/>
      <c r="EP29" s="1"/>
    </row>
    <row r="30" spans="1:146" ht="12.75" customHeight="1">
      <c r="A30" s="1">
        <v>22</v>
      </c>
      <c r="B30" s="1" t="s">
        <v>100</v>
      </c>
      <c r="C30" s="15"/>
      <c r="D30" s="32">
        <f>CY30-SUM($DA30:CHOOSE($DA$8,$DA30,$DB30,$DC30,$DD30,$DE30,$DF30,$DG30,$DH30,$DI30,$DJ30,$DK30,$DL30,$DM30,$DN30,$DO30,$DP30,$DQ30,$DR30,$DS30,$DT30,$DU30,$DV30,$DW30,$DX30))</f>
        <v>409</v>
      </c>
      <c r="E30" s="15"/>
      <c r="F30" s="44">
        <v>20</v>
      </c>
      <c r="G30" s="45">
        <f>51-F30</f>
        <v>31</v>
      </c>
      <c r="H30" s="46">
        <v>17</v>
      </c>
      <c r="I30" s="45">
        <f>51-H30</f>
        <v>34</v>
      </c>
      <c r="J30" s="46">
        <v>24</v>
      </c>
      <c r="K30" s="38">
        <f>51-J30</f>
        <v>27</v>
      </c>
      <c r="L30" s="46">
        <v>20</v>
      </c>
      <c r="M30" s="54">
        <f>51-L30</f>
        <v>31</v>
      </c>
      <c r="N30" s="61">
        <v>18</v>
      </c>
      <c r="O30" s="47">
        <f>51-N30</f>
        <v>33</v>
      </c>
      <c r="P30" s="61">
        <v>0</v>
      </c>
      <c r="Q30" s="64">
        <v>0</v>
      </c>
      <c r="R30" s="44">
        <v>0</v>
      </c>
      <c r="S30" s="64">
        <v>0</v>
      </c>
      <c r="T30" s="61">
        <v>0</v>
      </c>
      <c r="U30" s="64">
        <v>0</v>
      </c>
      <c r="V30" s="61">
        <v>0</v>
      </c>
      <c r="W30" s="64">
        <v>0</v>
      </c>
      <c r="X30" s="61">
        <v>0</v>
      </c>
      <c r="Y30" s="64">
        <v>0</v>
      </c>
      <c r="Z30" s="61">
        <v>0</v>
      </c>
      <c r="AA30" s="54">
        <v>0</v>
      </c>
      <c r="AB30" s="114">
        <v>17</v>
      </c>
      <c r="AC30" s="111">
        <f>51-AB30</f>
        <v>34</v>
      </c>
      <c r="AD30" s="110">
        <v>27</v>
      </c>
      <c r="AE30" s="111">
        <f>51-AD30</f>
        <v>24</v>
      </c>
      <c r="AF30" s="110">
        <v>23</v>
      </c>
      <c r="AG30" s="111">
        <f>51-AF30</f>
        <v>28</v>
      </c>
      <c r="AH30" s="110">
        <v>24</v>
      </c>
      <c r="AI30" s="111">
        <f>51-AH30</f>
        <v>27</v>
      </c>
      <c r="AJ30" s="110">
        <v>22</v>
      </c>
      <c r="AK30" s="111">
        <f>51-AJ30</f>
        <v>29</v>
      </c>
      <c r="AL30" s="110">
        <v>27</v>
      </c>
      <c r="AM30" s="111">
        <f>51-AL30</f>
        <v>24</v>
      </c>
      <c r="AN30" s="57">
        <v>22</v>
      </c>
      <c r="AO30" s="54">
        <f>51-AN30</f>
        <v>29</v>
      </c>
      <c r="AP30" s="57">
        <v>24</v>
      </c>
      <c r="AQ30" s="54">
        <f>51-AP30</f>
        <v>27</v>
      </c>
      <c r="AR30" s="57">
        <v>20</v>
      </c>
      <c r="AS30" s="65">
        <f>51-AR30</f>
        <v>31</v>
      </c>
      <c r="AT30" s="61">
        <v>0</v>
      </c>
      <c r="AU30" s="64">
        <v>0</v>
      </c>
      <c r="AV30" s="61">
        <v>0</v>
      </c>
      <c r="AW30" s="64">
        <v>0</v>
      </c>
      <c r="AX30" s="61">
        <v>0</v>
      </c>
      <c r="AY30" s="64">
        <v>0</v>
      </c>
      <c r="AZ30" s="61">
        <v>0</v>
      </c>
      <c r="BA30" s="64">
        <v>0</v>
      </c>
      <c r="BB30" s="61">
        <v>0</v>
      </c>
      <c r="BC30" s="64">
        <v>0</v>
      </c>
      <c r="BD30" s="61">
        <v>0</v>
      </c>
      <c r="BE30" s="64">
        <v>0</v>
      </c>
      <c r="BF30" s="61">
        <v>0</v>
      </c>
      <c r="BG30" s="64">
        <v>0</v>
      </c>
      <c r="BH30" s="61">
        <v>0</v>
      </c>
      <c r="BI30" s="64">
        <v>0</v>
      </c>
      <c r="BJ30" s="61">
        <v>0</v>
      </c>
      <c r="BK30" s="64">
        <v>0</v>
      </c>
      <c r="BL30" s="61">
        <v>0</v>
      </c>
      <c r="BM30" s="64">
        <v>0</v>
      </c>
      <c r="BN30" s="61">
        <v>0</v>
      </c>
      <c r="BO30" s="47">
        <v>0</v>
      </c>
      <c r="BP30" s="67">
        <v>0</v>
      </c>
      <c r="BQ30" s="54">
        <v>0</v>
      </c>
      <c r="BR30" s="39"/>
      <c r="BS30" s="40">
        <f>G30</f>
        <v>31</v>
      </c>
      <c r="BT30" s="40">
        <f>I30</f>
        <v>34</v>
      </c>
      <c r="BU30" s="40">
        <f>K30</f>
        <v>27</v>
      </c>
      <c r="BV30" s="40">
        <f>M30</f>
        <v>31</v>
      </c>
      <c r="BW30" s="40">
        <f>O30</f>
        <v>33</v>
      </c>
      <c r="BX30" s="40">
        <f>Q30</f>
        <v>0</v>
      </c>
      <c r="BY30" s="40">
        <f>S30</f>
        <v>0</v>
      </c>
      <c r="BZ30" s="40">
        <f>U30</f>
        <v>0</v>
      </c>
      <c r="CA30" s="40">
        <f>W30</f>
        <v>0</v>
      </c>
      <c r="CB30" s="40">
        <f>Y30</f>
        <v>0</v>
      </c>
      <c r="CC30" s="40">
        <f>AA30</f>
        <v>0</v>
      </c>
      <c r="CD30" s="40">
        <f>AC30</f>
        <v>34</v>
      </c>
      <c r="CE30" s="40">
        <f>AE30</f>
        <v>24</v>
      </c>
      <c r="CF30" s="40">
        <f>AG30</f>
        <v>28</v>
      </c>
      <c r="CG30" s="40">
        <f>AI30</f>
        <v>27</v>
      </c>
      <c r="CH30" s="40">
        <f>AK30</f>
        <v>29</v>
      </c>
      <c r="CI30" s="40">
        <f>AM30</f>
        <v>24</v>
      </c>
      <c r="CJ30" s="40">
        <f>AO30</f>
        <v>29</v>
      </c>
      <c r="CK30" s="40">
        <f>AQ30</f>
        <v>27</v>
      </c>
      <c r="CL30" s="40">
        <f>AS30</f>
        <v>31</v>
      </c>
      <c r="CM30" s="40">
        <f>AU30</f>
        <v>0</v>
      </c>
      <c r="CN30" s="40">
        <f>AW30</f>
        <v>0</v>
      </c>
      <c r="CO30" s="40">
        <f>AY30</f>
        <v>0</v>
      </c>
      <c r="CP30" s="40">
        <f>BA30</f>
        <v>0</v>
      </c>
      <c r="CQ30" s="40">
        <f>BC30</f>
        <v>0</v>
      </c>
      <c r="CR30" s="40">
        <f>BE30</f>
        <v>0</v>
      </c>
      <c r="CS30" s="40">
        <f>BG30</f>
        <v>0</v>
      </c>
      <c r="CT30" s="40">
        <f>BI30</f>
        <v>0</v>
      </c>
      <c r="CU30" s="40">
        <f>BK30</f>
        <v>0</v>
      </c>
      <c r="CV30" s="40">
        <f>BM30</f>
        <v>0</v>
      </c>
      <c r="CW30" s="40">
        <f>BO30</f>
        <v>0</v>
      </c>
      <c r="CX30" s="40">
        <f>BQ30</f>
        <v>0</v>
      </c>
      <c r="CY30" s="41">
        <f>SUM(BS30:CX30)</f>
        <v>409</v>
      </c>
      <c r="CZ30" s="42"/>
      <c r="DA30" s="43">
        <f>SMALL($BS30:$CX30,1)</f>
        <v>0</v>
      </c>
      <c r="DB30" s="43">
        <f>SMALL($BS30:$CX30,2)</f>
        <v>0</v>
      </c>
      <c r="DC30" s="43">
        <f>SMALL($BS30:$CX30,3)</f>
        <v>0</v>
      </c>
      <c r="DD30" s="43">
        <f>SMALL($BS30:$CX30,4)</f>
        <v>0</v>
      </c>
      <c r="DE30" s="43">
        <f>SMALL($BS30:$CX30,5)</f>
        <v>0</v>
      </c>
      <c r="DF30" s="43">
        <f>SMALL($BS30:$CX30,6)</f>
        <v>0</v>
      </c>
      <c r="DG30" s="43">
        <f>SMALL($BS30:$CX30,7)</f>
        <v>0</v>
      </c>
      <c r="DH30" s="43">
        <f>SMALL($BS30:$CX30,8)</f>
        <v>0</v>
      </c>
      <c r="DI30" s="43">
        <f>SMALL($BS30:$CX30,9)</f>
        <v>0</v>
      </c>
      <c r="DJ30" s="43">
        <f>SMALL($BS30:$CX30,10)</f>
        <v>0</v>
      </c>
      <c r="DK30" s="43">
        <f>SMALL($BS30:$CX30,11)</f>
        <v>0</v>
      </c>
      <c r="DL30" s="43">
        <f>SMALL($BS30:$CX30,12)</f>
        <v>0</v>
      </c>
      <c r="DM30" s="43">
        <f>SMALL($BS30:$CX30,13)</f>
        <v>0</v>
      </c>
      <c r="DN30" s="43">
        <f>SMALL($BS30:$CX30,14)</f>
        <v>0</v>
      </c>
      <c r="DO30" s="43">
        <f>SMALL($BS30:$CX30,15)</f>
        <v>0</v>
      </c>
      <c r="DP30" s="43">
        <f>SMALL($BS30:$CX30,16)</f>
        <v>0</v>
      </c>
      <c r="DQ30" s="43">
        <f>SMALL($BS30:$CX30,17)</f>
        <v>0</v>
      </c>
      <c r="DR30" s="43">
        <f>SMALL($BS30:$CX30,18)</f>
        <v>0</v>
      </c>
      <c r="DS30" s="43">
        <f>SMALL($BS30:$CX30,19)</f>
        <v>24</v>
      </c>
      <c r="DT30" s="43">
        <f>SMALL($BS30:$CX30,20)</f>
        <v>24</v>
      </c>
      <c r="DU30" s="43">
        <f>SMALL($BS30:$CX30,21)</f>
        <v>27</v>
      </c>
      <c r="DV30" s="43">
        <f>SMALL($BS30:$CX30,22)</f>
        <v>27</v>
      </c>
      <c r="DW30" s="43">
        <f>SMALL($BS30:$CX30,23)</f>
        <v>27</v>
      </c>
      <c r="DX30" s="43">
        <f>SMALL($BS30:$CX30,24)</f>
        <v>28</v>
      </c>
      <c r="DY30" s="43">
        <f>SMALL($BS30:$CX30,25)</f>
        <v>29</v>
      </c>
      <c r="DZ30" s="42">
        <f>SMALL($BS30:$CX30,26)</f>
        <v>29</v>
      </c>
      <c r="EA30" s="42">
        <f>SMALL($BS30:$CX30,27)</f>
        <v>31</v>
      </c>
      <c r="EB30" s="42">
        <f>SMALL($BS30:$CX30,28)</f>
        <v>31</v>
      </c>
      <c r="EC30" s="42">
        <f>SMALL($BS30:$CX30,29)</f>
        <v>31</v>
      </c>
      <c r="ED30" s="42">
        <f>SMALL($BS30:$CX30,30)</f>
        <v>33</v>
      </c>
      <c r="EE30" s="42">
        <f>SMALL($BS30:$CX30,31)</f>
        <v>34</v>
      </c>
      <c r="EF30" s="42">
        <f>SMALL($BS30:$CX30,32)</f>
        <v>34</v>
      </c>
      <c r="EG30" s="1"/>
      <c r="EH30" s="1"/>
      <c r="EI30" s="1"/>
      <c r="EJ30" s="1"/>
      <c r="EK30" s="1"/>
      <c r="EL30" s="1"/>
      <c r="EM30" s="1"/>
      <c r="EN30" s="1"/>
      <c r="EO30" s="1"/>
      <c r="EP30" s="1"/>
    </row>
    <row r="31" spans="1:146" ht="12.75" customHeight="1">
      <c r="A31" s="1">
        <v>23</v>
      </c>
      <c r="B31" s="1" t="s">
        <v>103</v>
      </c>
      <c r="C31" s="15"/>
      <c r="D31" s="32">
        <f>CY31-SUM($DA31:CHOOSE($DA$8,$DA31,$DB31,$DC31,$DD31,$DE31,$DF31,$DG31,$DH31,$DI31,$DJ31,$DK31,$DL31,$DM31,$DN31,$DO31,$DP31,$DQ31,$DR31,$DS31,$DT31,$DU31,$DV31,$DW31,$DX31))</f>
        <v>403</v>
      </c>
      <c r="E31" s="15"/>
      <c r="F31" s="44">
        <v>23</v>
      </c>
      <c r="G31" s="45">
        <f>51-F31</f>
        <v>28</v>
      </c>
      <c r="H31" s="46">
        <v>21</v>
      </c>
      <c r="I31" s="45">
        <f>51-H31</f>
        <v>30</v>
      </c>
      <c r="J31" s="46">
        <v>50</v>
      </c>
      <c r="K31" s="38">
        <f>51-J31</f>
        <v>1</v>
      </c>
      <c r="L31" s="46">
        <v>51</v>
      </c>
      <c r="M31" s="54">
        <f>51-L31</f>
        <v>0</v>
      </c>
      <c r="N31" s="61">
        <v>51</v>
      </c>
      <c r="O31" s="47">
        <f>51-N31</f>
        <v>0</v>
      </c>
      <c r="P31" s="61">
        <v>0</v>
      </c>
      <c r="Q31" s="64">
        <v>0</v>
      </c>
      <c r="R31" s="44">
        <v>16</v>
      </c>
      <c r="S31" s="38">
        <f>51-R31</f>
        <v>35</v>
      </c>
      <c r="T31" s="46">
        <v>16</v>
      </c>
      <c r="U31" s="38">
        <f>51-T31</f>
        <v>35</v>
      </c>
      <c r="V31" s="46">
        <v>50</v>
      </c>
      <c r="W31" s="38">
        <f>51-V31</f>
        <v>1</v>
      </c>
      <c r="X31" s="46">
        <v>15</v>
      </c>
      <c r="Y31" s="38">
        <f>51-X31</f>
        <v>36</v>
      </c>
      <c r="Z31" s="46">
        <v>15</v>
      </c>
      <c r="AA31" s="54">
        <f>51-Z31</f>
        <v>36</v>
      </c>
      <c r="AB31" s="114">
        <v>27</v>
      </c>
      <c r="AC31" s="111">
        <f>51-AB31</f>
        <v>24</v>
      </c>
      <c r="AD31" s="110">
        <v>23</v>
      </c>
      <c r="AE31" s="111">
        <f>51-AD31</f>
        <v>28</v>
      </c>
      <c r="AF31" s="110">
        <v>26</v>
      </c>
      <c r="AG31" s="111">
        <f>51-AF31</f>
        <v>25</v>
      </c>
      <c r="AH31" s="110">
        <v>27</v>
      </c>
      <c r="AI31" s="111">
        <f>51-AH31</f>
        <v>24</v>
      </c>
      <c r="AJ31" s="110">
        <v>25</v>
      </c>
      <c r="AK31" s="111">
        <f>51-AJ31</f>
        <v>26</v>
      </c>
      <c r="AL31" s="110">
        <v>25</v>
      </c>
      <c r="AM31" s="111">
        <f>51-AL31</f>
        <v>26</v>
      </c>
      <c r="AN31" s="57">
        <v>4</v>
      </c>
      <c r="AO31" s="54">
        <f>51-AN31</f>
        <v>47</v>
      </c>
      <c r="AP31" s="57">
        <v>50</v>
      </c>
      <c r="AQ31" s="54">
        <f>51-AP31</f>
        <v>1</v>
      </c>
      <c r="AR31" s="57">
        <v>51</v>
      </c>
      <c r="AS31" s="65">
        <f>51-AR31</f>
        <v>0</v>
      </c>
      <c r="AT31" s="80">
        <v>0</v>
      </c>
      <c r="AU31" s="79">
        <v>0</v>
      </c>
      <c r="AV31" s="80">
        <v>0</v>
      </c>
      <c r="AW31" s="79">
        <v>0</v>
      </c>
      <c r="AX31" s="80">
        <v>0</v>
      </c>
      <c r="AY31" s="79">
        <v>0</v>
      </c>
      <c r="AZ31" s="80">
        <v>0</v>
      </c>
      <c r="BA31" s="79">
        <v>0</v>
      </c>
      <c r="BB31" s="80">
        <v>0</v>
      </c>
      <c r="BC31" s="79">
        <v>0</v>
      </c>
      <c r="BD31" s="80">
        <v>0</v>
      </c>
      <c r="BE31" s="79">
        <v>0</v>
      </c>
      <c r="BF31" s="80">
        <v>0</v>
      </c>
      <c r="BG31" s="79">
        <v>0</v>
      </c>
      <c r="BH31" s="80">
        <v>0</v>
      </c>
      <c r="BI31" s="79">
        <v>0</v>
      </c>
      <c r="BJ31" s="80">
        <v>0</v>
      </c>
      <c r="BK31" s="79">
        <v>0</v>
      </c>
      <c r="BL31" s="80">
        <v>0</v>
      </c>
      <c r="BM31" s="79">
        <v>0</v>
      </c>
      <c r="BN31" s="80">
        <v>0</v>
      </c>
      <c r="BO31" s="78">
        <v>0</v>
      </c>
      <c r="BP31" s="67">
        <v>0</v>
      </c>
      <c r="BQ31" s="64">
        <v>0</v>
      </c>
      <c r="BR31" s="39"/>
      <c r="BS31" s="40">
        <f>G31</f>
        <v>28</v>
      </c>
      <c r="BT31" s="40">
        <f>I31</f>
        <v>30</v>
      </c>
      <c r="BU31" s="40">
        <f>K31</f>
        <v>1</v>
      </c>
      <c r="BV31" s="40">
        <f>M31</f>
        <v>0</v>
      </c>
      <c r="BW31" s="40">
        <f>O31</f>
        <v>0</v>
      </c>
      <c r="BX31" s="40">
        <f>Q31</f>
        <v>0</v>
      </c>
      <c r="BY31" s="40">
        <f>S31</f>
        <v>35</v>
      </c>
      <c r="BZ31" s="40">
        <f>U31</f>
        <v>35</v>
      </c>
      <c r="CA31" s="40">
        <f>W31</f>
        <v>1</v>
      </c>
      <c r="CB31" s="40">
        <f>Y31</f>
        <v>36</v>
      </c>
      <c r="CC31" s="40">
        <f>AA31</f>
        <v>36</v>
      </c>
      <c r="CD31" s="40">
        <f>AC31</f>
        <v>24</v>
      </c>
      <c r="CE31" s="40">
        <f>AE31</f>
        <v>28</v>
      </c>
      <c r="CF31" s="40">
        <f>AG31</f>
        <v>25</v>
      </c>
      <c r="CG31" s="40">
        <f>AI31</f>
        <v>24</v>
      </c>
      <c r="CH31" s="40">
        <f>AK31</f>
        <v>26</v>
      </c>
      <c r="CI31" s="40">
        <f>AM31</f>
        <v>26</v>
      </c>
      <c r="CJ31" s="40">
        <f>AO31</f>
        <v>47</v>
      </c>
      <c r="CK31" s="40">
        <f>AQ31</f>
        <v>1</v>
      </c>
      <c r="CL31" s="40">
        <f>AS31</f>
        <v>0</v>
      </c>
      <c r="CM31" s="40">
        <f>AU31</f>
        <v>0</v>
      </c>
      <c r="CN31" s="40">
        <f>AW31</f>
        <v>0</v>
      </c>
      <c r="CO31" s="40">
        <f>AY31</f>
        <v>0</v>
      </c>
      <c r="CP31" s="40">
        <f>BA31</f>
        <v>0</v>
      </c>
      <c r="CQ31" s="40">
        <f>BC31</f>
        <v>0</v>
      </c>
      <c r="CR31" s="40">
        <f>BE31</f>
        <v>0</v>
      </c>
      <c r="CS31" s="40">
        <f>BG31</f>
        <v>0</v>
      </c>
      <c r="CT31" s="40">
        <f>BI31</f>
        <v>0</v>
      </c>
      <c r="CU31" s="40">
        <f>BK31</f>
        <v>0</v>
      </c>
      <c r="CV31" s="40">
        <f>BM31</f>
        <v>0</v>
      </c>
      <c r="CW31" s="40">
        <f>BO31</f>
        <v>0</v>
      </c>
      <c r="CX31" s="40">
        <f>BQ31</f>
        <v>0</v>
      </c>
      <c r="CY31" s="41">
        <f>SUM(BS31:CX31)</f>
        <v>403</v>
      </c>
      <c r="CZ31" s="42"/>
      <c r="DA31" s="43">
        <f>SMALL($BS31:$CX31,1)</f>
        <v>0</v>
      </c>
      <c r="DB31" s="43">
        <f>SMALL($BS31:$CX31,2)</f>
        <v>0</v>
      </c>
      <c r="DC31" s="43">
        <f>SMALL($BS31:$CX31,3)</f>
        <v>0</v>
      </c>
      <c r="DD31" s="43">
        <f>SMALL($BS31:$CX31,4)</f>
        <v>0</v>
      </c>
      <c r="DE31" s="43">
        <f>SMALL($BS31:$CX31,5)</f>
        <v>0</v>
      </c>
      <c r="DF31" s="43">
        <f>SMALL($BS31:$CX31,6)</f>
        <v>0</v>
      </c>
      <c r="DG31" s="43">
        <f>SMALL($BS31:$CX31,7)</f>
        <v>0</v>
      </c>
      <c r="DH31" s="43">
        <f>SMALL($BS31:$CX31,8)</f>
        <v>0</v>
      </c>
      <c r="DI31" s="43">
        <f>SMALL($BS31:$CX31,9)</f>
        <v>0</v>
      </c>
      <c r="DJ31" s="43">
        <f>SMALL($BS31:$CX31,10)</f>
        <v>0</v>
      </c>
      <c r="DK31" s="43">
        <f>SMALL($BS31:$CX31,11)</f>
        <v>0</v>
      </c>
      <c r="DL31" s="43">
        <f>SMALL($BS31:$CX31,12)</f>
        <v>0</v>
      </c>
      <c r="DM31" s="43">
        <f>SMALL($BS31:$CX31,13)</f>
        <v>0</v>
      </c>
      <c r="DN31" s="43">
        <f>SMALL($BS31:$CX31,14)</f>
        <v>0</v>
      </c>
      <c r="DO31" s="43">
        <f>SMALL($BS31:$CX31,15)</f>
        <v>0</v>
      </c>
      <c r="DP31" s="43">
        <f>SMALL($BS31:$CX31,16)</f>
        <v>0</v>
      </c>
      <c r="DQ31" s="43">
        <f>SMALL($BS31:$CX31,17)</f>
        <v>1</v>
      </c>
      <c r="DR31" s="43">
        <f>SMALL($BS31:$CX31,18)</f>
        <v>1</v>
      </c>
      <c r="DS31" s="43">
        <f>SMALL($BS31:$CX31,19)</f>
        <v>1</v>
      </c>
      <c r="DT31" s="43">
        <f>SMALL($BS31:$CX31,20)</f>
        <v>24</v>
      </c>
      <c r="DU31" s="43">
        <f>SMALL($BS31:$CX31,21)</f>
        <v>24</v>
      </c>
      <c r="DV31" s="43">
        <f>SMALL($BS31:$CX31,22)</f>
        <v>25</v>
      </c>
      <c r="DW31" s="43">
        <f>SMALL($BS31:$CX31,23)</f>
        <v>26</v>
      </c>
      <c r="DX31" s="43">
        <f>SMALL($BS31:$CX31,24)</f>
        <v>26</v>
      </c>
      <c r="DY31" s="43">
        <f>SMALL($BS31:$CX31,25)</f>
        <v>28</v>
      </c>
      <c r="DZ31" s="42">
        <f>SMALL($BS31:$CX31,26)</f>
        <v>28</v>
      </c>
      <c r="EA31" s="42">
        <f>SMALL($BS31:$CX31,27)</f>
        <v>30</v>
      </c>
      <c r="EB31" s="42">
        <f>SMALL($BS31:$CX31,28)</f>
        <v>35</v>
      </c>
      <c r="EC31" s="42">
        <f>SMALL($BS31:$CX31,29)</f>
        <v>35</v>
      </c>
      <c r="ED31" s="42">
        <f>SMALL($BS31:$CX31,30)</f>
        <v>36</v>
      </c>
      <c r="EE31" s="42">
        <f>SMALL($BS31:$CX31,31)</f>
        <v>36</v>
      </c>
      <c r="EF31" s="42">
        <f>SMALL($BS31:$CX31,32)</f>
        <v>47</v>
      </c>
      <c r="EG31" s="1"/>
      <c r="EH31" s="1"/>
      <c r="EI31" s="1"/>
      <c r="EJ31" s="1"/>
      <c r="EK31" s="1"/>
      <c r="EL31" s="1"/>
      <c r="EM31" s="1"/>
      <c r="EN31" s="1"/>
      <c r="EO31" s="1"/>
      <c r="EP31" s="1"/>
    </row>
    <row r="32" spans="1:146" ht="12.75" customHeight="1">
      <c r="A32" s="1">
        <v>24</v>
      </c>
      <c r="B32" s="1" t="s">
        <v>116</v>
      </c>
      <c r="C32" s="15"/>
      <c r="D32" s="32">
        <f>CY32-SUM($DA32:CHOOSE($DA$8,$DA32,$DB32,$DC32,$DD32,$DE32,$DF32,$DG32,$DH32,$DI32,$DJ32,$DK32,$DL32,$DM32,$DN32,$DO32,$DP32,$DQ32,$DR32,$DS32,$DT32,$DU32,$DV32,$DW32,$DX32))</f>
        <v>362</v>
      </c>
      <c r="E32" s="15"/>
      <c r="F32" s="44">
        <v>0</v>
      </c>
      <c r="G32" s="38">
        <v>0</v>
      </c>
      <c r="H32" s="46">
        <v>0</v>
      </c>
      <c r="I32" s="38">
        <v>0</v>
      </c>
      <c r="J32" s="46">
        <v>0</v>
      </c>
      <c r="K32" s="38">
        <v>0</v>
      </c>
      <c r="L32" s="46">
        <v>0</v>
      </c>
      <c r="M32" s="54">
        <v>0</v>
      </c>
      <c r="N32" s="46">
        <v>0</v>
      </c>
      <c r="O32" s="47">
        <v>0</v>
      </c>
      <c r="P32" s="46">
        <v>0</v>
      </c>
      <c r="Q32" s="38">
        <v>0</v>
      </c>
      <c r="R32" s="44">
        <v>0</v>
      </c>
      <c r="S32" s="38">
        <v>0</v>
      </c>
      <c r="T32" s="46">
        <v>0</v>
      </c>
      <c r="U32" s="38">
        <v>0</v>
      </c>
      <c r="V32" s="46">
        <v>0</v>
      </c>
      <c r="W32" s="38">
        <v>0</v>
      </c>
      <c r="X32" s="46">
        <v>0</v>
      </c>
      <c r="Y32" s="38">
        <v>0</v>
      </c>
      <c r="Z32" s="46">
        <v>0</v>
      </c>
      <c r="AA32" s="54">
        <v>0</v>
      </c>
      <c r="AB32" s="114">
        <v>13</v>
      </c>
      <c r="AC32" s="111">
        <f>51-AB32</f>
        <v>38</v>
      </c>
      <c r="AD32" s="110">
        <v>22</v>
      </c>
      <c r="AE32" s="111">
        <f>51-AD32</f>
        <v>29</v>
      </c>
      <c r="AF32" s="110">
        <v>12</v>
      </c>
      <c r="AG32" s="111">
        <f>51-AF32</f>
        <v>39</v>
      </c>
      <c r="AH32" s="110">
        <v>4</v>
      </c>
      <c r="AI32" s="111">
        <f>51-AH32</f>
        <v>47</v>
      </c>
      <c r="AJ32" s="110">
        <v>12</v>
      </c>
      <c r="AK32" s="111">
        <f>51-AJ32</f>
        <v>39</v>
      </c>
      <c r="AL32" s="110">
        <v>11</v>
      </c>
      <c r="AM32" s="111">
        <f>51-AL32</f>
        <v>40</v>
      </c>
      <c r="AN32" s="57">
        <v>10</v>
      </c>
      <c r="AO32" s="54">
        <f>51-AN32</f>
        <v>41</v>
      </c>
      <c r="AP32" s="57">
        <v>5</v>
      </c>
      <c r="AQ32" s="54">
        <f>51-AP32</f>
        <v>46</v>
      </c>
      <c r="AR32" s="57">
        <v>8</v>
      </c>
      <c r="AS32" s="65">
        <f>51-AR32</f>
        <v>43</v>
      </c>
      <c r="AT32" s="46">
        <v>0</v>
      </c>
      <c r="AU32" s="38">
        <v>0</v>
      </c>
      <c r="AV32" s="46">
        <v>0</v>
      </c>
      <c r="AW32" s="38">
        <v>0</v>
      </c>
      <c r="AX32" s="46">
        <v>0</v>
      </c>
      <c r="AY32" s="38">
        <v>0</v>
      </c>
      <c r="AZ32" s="46">
        <v>0</v>
      </c>
      <c r="BA32" s="38">
        <v>0</v>
      </c>
      <c r="BB32" s="46">
        <v>0</v>
      </c>
      <c r="BC32" s="38">
        <v>0</v>
      </c>
      <c r="BD32" s="46">
        <v>0</v>
      </c>
      <c r="BE32" s="38">
        <v>0</v>
      </c>
      <c r="BF32" s="46">
        <v>0</v>
      </c>
      <c r="BG32" s="38">
        <v>0</v>
      </c>
      <c r="BH32" s="46">
        <v>0</v>
      </c>
      <c r="BI32" s="38">
        <v>0</v>
      </c>
      <c r="BJ32" s="46">
        <v>0</v>
      </c>
      <c r="BK32" s="38">
        <v>0</v>
      </c>
      <c r="BL32" s="46">
        <v>0</v>
      </c>
      <c r="BM32" s="38">
        <v>0</v>
      </c>
      <c r="BN32" s="46">
        <v>0</v>
      </c>
      <c r="BO32" s="47">
        <v>0</v>
      </c>
      <c r="BP32" s="67">
        <v>0</v>
      </c>
      <c r="BQ32" s="54">
        <v>0</v>
      </c>
      <c r="BR32" s="39"/>
      <c r="BS32" s="40">
        <f>G32</f>
        <v>0</v>
      </c>
      <c r="BT32" s="40">
        <f>I32</f>
        <v>0</v>
      </c>
      <c r="BU32" s="40">
        <f>K32</f>
        <v>0</v>
      </c>
      <c r="BV32" s="40">
        <f>M32</f>
        <v>0</v>
      </c>
      <c r="BW32" s="40">
        <f>O32</f>
        <v>0</v>
      </c>
      <c r="BX32" s="40">
        <f>Q32</f>
        <v>0</v>
      </c>
      <c r="BY32" s="40">
        <f>S32</f>
        <v>0</v>
      </c>
      <c r="BZ32" s="40">
        <f>U32</f>
        <v>0</v>
      </c>
      <c r="CA32" s="40">
        <f>W32</f>
        <v>0</v>
      </c>
      <c r="CB32" s="40">
        <f>Y32</f>
        <v>0</v>
      </c>
      <c r="CC32" s="40">
        <f>AA32</f>
        <v>0</v>
      </c>
      <c r="CD32" s="40">
        <f>AC32</f>
        <v>38</v>
      </c>
      <c r="CE32" s="40">
        <f>AE32</f>
        <v>29</v>
      </c>
      <c r="CF32" s="40">
        <f>AG32</f>
        <v>39</v>
      </c>
      <c r="CG32" s="40">
        <f>AI32</f>
        <v>47</v>
      </c>
      <c r="CH32" s="40">
        <f>AK32</f>
        <v>39</v>
      </c>
      <c r="CI32" s="40">
        <f>AM32</f>
        <v>40</v>
      </c>
      <c r="CJ32" s="40">
        <f>AO32</f>
        <v>41</v>
      </c>
      <c r="CK32" s="40">
        <f>AQ32</f>
        <v>46</v>
      </c>
      <c r="CL32" s="40">
        <f>AS32</f>
        <v>43</v>
      </c>
      <c r="CM32" s="40">
        <f>AU32</f>
        <v>0</v>
      </c>
      <c r="CN32" s="40">
        <f>AW32</f>
        <v>0</v>
      </c>
      <c r="CO32" s="40">
        <f>AY32</f>
        <v>0</v>
      </c>
      <c r="CP32" s="40">
        <f>BA32</f>
        <v>0</v>
      </c>
      <c r="CQ32" s="40">
        <f>BC32</f>
        <v>0</v>
      </c>
      <c r="CR32" s="40">
        <f>BE32</f>
        <v>0</v>
      </c>
      <c r="CS32" s="40">
        <f>BG32</f>
        <v>0</v>
      </c>
      <c r="CT32" s="40">
        <f>BI32</f>
        <v>0</v>
      </c>
      <c r="CU32" s="40">
        <f>BK32</f>
        <v>0</v>
      </c>
      <c r="CV32" s="40">
        <f>BM32</f>
        <v>0</v>
      </c>
      <c r="CW32" s="40">
        <f>BO32</f>
        <v>0</v>
      </c>
      <c r="CX32" s="40">
        <f>BQ32</f>
        <v>0</v>
      </c>
      <c r="CY32" s="41">
        <f>SUM(BS32:CX32)</f>
        <v>362</v>
      </c>
      <c r="CZ32" s="42"/>
      <c r="DA32" s="43">
        <f>SMALL($BS32:$CX32,1)</f>
        <v>0</v>
      </c>
      <c r="DB32" s="43">
        <f>SMALL($BS32:$CX32,2)</f>
        <v>0</v>
      </c>
      <c r="DC32" s="43">
        <f>SMALL($BS32:$CX32,3)</f>
        <v>0</v>
      </c>
      <c r="DD32" s="43">
        <f>SMALL($BS32:$CX32,4)</f>
        <v>0</v>
      </c>
      <c r="DE32" s="43">
        <f>SMALL($BS32:$CX32,5)</f>
        <v>0</v>
      </c>
      <c r="DF32" s="43">
        <f>SMALL($BS32:$CX32,6)</f>
        <v>0</v>
      </c>
      <c r="DG32" s="43">
        <f>SMALL($BS32:$CX32,7)</f>
        <v>0</v>
      </c>
      <c r="DH32" s="43">
        <f>SMALL($BS32:$CX32,8)</f>
        <v>0</v>
      </c>
      <c r="DI32" s="43">
        <f>SMALL($BS32:$CX32,9)</f>
        <v>0</v>
      </c>
      <c r="DJ32" s="43">
        <f>SMALL($BS32:$CX32,10)</f>
        <v>0</v>
      </c>
      <c r="DK32" s="43">
        <f>SMALL($BS32:$CX32,11)</f>
        <v>0</v>
      </c>
      <c r="DL32" s="43">
        <f>SMALL($BS32:$CX32,12)</f>
        <v>0</v>
      </c>
      <c r="DM32" s="43">
        <f>SMALL($BS32:$CX32,13)</f>
        <v>0</v>
      </c>
      <c r="DN32" s="43">
        <f>SMALL($BS32:$CX32,14)</f>
        <v>0</v>
      </c>
      <c r="DO32" s="43">
        <f>SMALL($BS32:$CX32,15)</f>
        <v>0</v>
      </c>
      <c r="DP32" s="43">
        <f>SMALL($BS32:$CX32,16)</f>
        <v>0</v>
      </c>
      <c r="DQ32" s="43">
        <f>SMALL($BS32:$CX32,17)</f>
        <v>0</v>
      </c>
      <c r="DR32" s="43">
        <f>SMALL($BS32:$CX32,18)</f>
        <v>0</v>
      </c>
      <c r="DS32" s="43">
        <f>SMALL($BS32:$CX32,19)</f>
        <v>0</v>
      </c>
      <c r="DT32" s="43">
        <f>SMALL($BS32:$CX32,20)</f>
        <v>0</v>
      </c>
      <c r="DU32" s="43">
        <f>SMALL($BS32:$CX32,21)</f>
        <v>0</v>
      </c>
      <c r="DV32" s="43">
        <f>SMALL($BS32:$CX32,22)</f>
        <v>0</v>
      </c>
      <c r="DW32" s="43">
        <f>SMALL($BS32:$CX32,23)</f>
        <v>0</v>
      </c>
      <c r="DX32" s="43">
        <f>SMALL($BS32:$CX32,24)</f>
        <v>29</v>
      </c>
      <c r="DY32" s="43">
        <f>SMALL($BS32:$CX32,25)</f>
        <v>38</v>
      </c>
      <c r="DZ32" s="42">
        <f>SMALL($BS32:$CX32,26)</f>
        <v>39</v>
      </c>
      <c r="EA32" s="42">
        <f>SMALL($BS32:$CX32,27)</f>
        <v>39</v>
      </c>
      <c r="EB32" s="42">
        <f>SMALL($BS32:$CX32,28)</f>
        <v>40</v>
      </c>
      <c r="EC32" s="42">
        <f>SMALL($BS32:$CX32,29)</f>
        <v>41</v>
      </c>
      <c r="ED32" s="42">
        <f>SMALL($BS32:$CX32,30)</f>
        <v>43</v>
      </c>
      <c r="EE32" s="42">
        <f>SMALL($BS32:$CX32,31)</f>
        <v>46</v>
      </c>
      <c r="EF32" s="42">
        <f>SMALL($BS32:$CX32,32)</f>
        <v>47</v>
      </c>
      <c r="EG32" s="1"/>
      <c r="EH32" s="1"/>
      <c r="EI32" s="1"/>
      <c r="EJ32" s="1"/>
      <c r="EK32" s="1"/>
      <c r="EL32" s="1"/>
      <c r="EM32" s="1"/>
      <c r="EN32" s="1"/>
      <c r="EO32" s="1"/>
      <c r="EP32" s="1"/>
    </row>
    <row r="33" spans="1:146" ht="12.75" customHeight="1">
      <c r="A33" s="1">
        <v>25</v>
      </c>
      <c r="B33" s="72" t="s">
        <v>36</v>
      </c>
      <c r="C33" s="15"/>
      <c r="D33" s="32">
        <f>CY33-SUM($DA33:CHOOSE($DA$8,$DA33,$DB33,$DC33,$DD33,$DE33,$DF33,$DG33,$DH33,$DI33,$DJ33,$DK33,$DL33,$DM33,$DN33,$DO33,$DP33,$DQ33,$DR33,$DS33,$DT33,$DU33,$DV33,$DW33,$DX33))</f>
        <v>338</v>
      </c>
      <c r="E33" s="15"/>
      <c r="F33" s="44">
        <v>0</v>
      </c>
      <c r="G33" s="38">
        <v>0</v>
      </c>
      <c r="H33" s="46">
        <v>0</v>
      </c>
      <c r="I33" s="38">
        <v>0</v>
      </c>
      <c r="J33" s="46">
        <v>0</v>
      </c>
      <c r="K33" s="38">
        <v>0</v>
      </c>
      <c r="L33" s="46">
        <v>0</v>
      </c>
      <c r="M33" s="54">
        <v>0</v>
      </c>
      <c r="N33" s="46">
        <v>0</v>
      </c>
      <c r="O33" s="47">
        <v>0</v>
      </c>
      <c r="P33" s="46">
        <v>0</v>
      </c>
      <c r="Q33" s="38">
        <v>0</v>
      </c>
      <c r="R33" s="44">
        <v>0</v>
      </c>
      <c r="S33" s="38">
        <v>0</v>
      </c>
      <c r="T33" s="46">
        <v>0</v>
      </c>
      <c r="U33" s="38">
        <v>0</v>
      </c>
      <c r="V33" s="46">
        <v>0</v>
      </c>
      <c r="W33" s="38">
        <v>0</v>
      </c>
      <c r="X33" s="46">
        <v>0</v>
      </c>
      <c r="Y33" s="38">
        <v>0</v>
      </c>
      <c r="Z33" s="46">
        <v>0</v>
      </c>
      <c r="AA33" s="54">
        <v>0</v>
      </c>
      <c r="AB33" s="114">
        <v>11</v>
      </c>
      <c r="AC33" s="111">
        <f>51-AB33</f>
        <v>40</v>
      </c>
      <c r="AD33" s="110">
        <v>13</v>
      </c>
      <c r="AE33" s="111">
        <f>51-AD33</f>
        <v>38</v>
      </c>
      <c r="AF33" s="110">
        <v>15</v>
      </c>
      <c r="AG33" s="111">
        <f>51-AF33</f>
        <v>36</v>
      </c>
      <c r="AH33" s="110">
        <v>18</v>
      </c>
      <c r="AI33" s="111">
        <f>51-AH33</f>
        <v>33</v>
      </c>
      <c r="AJ33" s="110">
        <v>11</v>
      </c>
      <c r="AK33" s="111">
        <f>51-AJ33</f>
        <v>40</v>
      </c>
      <c r="AL33" s="110">
        <v>12</v>
      </c>
      <c r="AM33" s="111">
        <f>51-AL33</f>
        <v>39</v>
      </c>
      <c r="AN33" s="46">
        <v>18</v>
      </c>
      <c r="AO33" s="38">
        <f>51-AN33</f>
        <v>33</v>
      </c>
      <c r="AP33" s="46">
        <v>12</v>
      </c>
      <c r="AQ33" s="38">
        <f>51-AP33</f>
        <v>39</v>
      </c>
      <c r="AR33" s="57">
        <v>50</v>
      </c>
      <c r="AS33" s="65">
        <f>51-AR33</f>
        <v>1</v>
      </c>
      <c r="AT33" s="46">
        <v>0</v>
      </c>
      <c r="AU33" s="38">
        <v>0</v>
      </c>
      <c r="AV33" s="46">
        <v>0</v>
      </c>
      <c r="AW33" s="38">
        <v>0</v>
      </c>
      <c r="AX33" s="46">
        <v>0</v>
      </c>
      <c r="AY33" s="38">
        <v>0</v>
      </c>
      <c r="AZ33" s="46">
        <v>0</v>
      </c>
      <c r="BA33" s="38">
        <v>0</v>
      </c>
      <c r="BB33" s="46">
        <v>0</v>
      </c>
      <c r="BC33" s="38">
        <v>0</v>
      </c>
      <c r="BD33" s="46">
        <v>0</v>
      </c>
      <c r="BE33" s="38">
        <v>0</v>
      </c>
      <c r="BF33" s="46">
        <v>0</v>
      </c>
      <c r="BG33" s="38">
        <v>0</v>
      </c>
      <c r="BH33" s="46">
        <v>0</v>
      </c>
      <c r="BI33" s="38">
        <v>0</v>
      </c>
      <c r="BJ33" s="46">
        <v>0</v>
      </c>
      <c r="BK33" s="38">
        <v>0</v>
      </c>
      <c r="BL33" s="46">
        <v>0</v>
      </c>
      <c r="BM33" s="38">
        <v>0</v>
      </c>
      <c r="BN33" s="46">
        <v>0</v>
      </c>
      <c r="BO33" s="47">
        <v>0</v>
      </c>
      <c r="BP33" s="50">
        <v>12</v>
      </c>
      <c r="BQ33" s="71">
        <f>51-BP33</f>
        <v>39</v>
      </c>
      <c r="BR33" s="39"/>
      <c r="BS33" s="40">
        <f>G33</f>
        <v>0</v>
      </c>
      <c r="BT33" s="40">
        <f>I33</f>
        <v>0</v>
      </c>
      <c r="BU33" s="40">
        <f>K33</f>
        <v>0</v>
      </c>
      <c r="BV33" s="40">
        <f>M33</f>
        <v>0</v>
      </c>
      <c r="BW33" s="40">
        <f>O33</f>
        <v>0</v>
      </c>
      <c r="BX33" s="40">
        <f>Q33</f>
        <v>0</v>
      </c>
      <c r="BY33" s="40">
        <f>S33</f>
        <v>0</v>
      </c>
      <c r="BZ33" s="40">
        <f>U33</f>
        <v>0</v>
      </c>
      <c r="CA33" s="40">
        <f>W33</f>
        <v>0</v>
      </c>
      <c r="CB33" s="40">
        <f>Y33</f>
        <v>0</v>
      </c>
      <c r="CC33" s="40">
        <f>AA33</f>
        <v>0</v>
      </c>
      <c r="CD33" s="40">
        <f>AC33</f>
        <v>40</v>
      </c>
      <c r="CE33" s="40">
        <f>AE33</f>
        <v>38</v>
      </c>
      <c r="CF33" s="40">
        <f>AG33</f>
        <v>36</v>
      </c>
      <c r="CG33" s="40">
        <f>AI33</f>
        <v>33</v>
      </c>
      <c r="CH33" s="40">
        <f>AK33</f>
        <v>40</v>
      </c>
      <c r="CI33" s="40">
        <f>AM33</f>
        <v>39</v>
      </c>
      <c r="CJ33" s="40">
        <f>AO33</f>
        <v>33</v>
      </c>
      <c r="CK33" s="40">
        <f>AQ33</f>
        <v>39</v>
      </c>
      <c r="CL33" s="40">
        <f>AS33</f>
        <v>1</v>
      </c>
      <c r="CM33" s="40">
        <f>AU33</f>
        <v>0</v>
      </c>
      <c r="CN33" s="40">
        <f>AW33</f>
        <v>0</v>
      </c>
      <c r="CO33" s="40">
        <f>AY33</f>
        <v>0</v>
      </c>
      <c r="CP33" s="40">
        <f>BA33</f>
        <v>0</v>
      </c>
      <c r="CQ33" s="40">
        <f>BC33</f>
        <v>0</v>
      </c>
      <c r="CR33" s="40">
        <f>BE33</f>
        <v>0</v>
      </c>
      <c r="CS33" s="40">
        <f>BG33</f>
        <v>0</v>
      </c>
      <c r="CT33" s="40">
        <f>BI33</f>
        <v>0</v>
      </c>
      <c r="CU33" s="40">
        <f>BK33</f>
        <v>0</v>
      </c>
      <c r="CV33" s="40">
        <f>BM33</f>
        <v>0</v>
      </c>
      <c r="CW33" s="40">
        <f>BO33</f>
        <v>0</v>
      </c>
      <c r="CX33" s="40">
        <f>BQ33</f>
        <v>39</v>
      </c>
      <c r="CY33" s="41">
        <f>SUM(BS33:CX33)</f>
        <v>338</v>
      </c>
      <c r="CZ33" s="42"/>
      <c r="DA33" s="43">
        <f>SMALL($BS33:$CX33,1)</f>
        <v>0</v>
      </c>
      <c r="DB33" s="43">
        <f>SMALL($BS33:$CX33,2)</f>
        <v>0</v>
      </c>
      <c r="DC33" s="43">
        <f>SMALL($BS33:$CX33,3)</f>
        <v>0</v>
      </c>
      <c r="DD33" s="43">
        <f>SMALL($BS33:$CX33,4)</f>
        <v>0</v>
      </c>
      <c r="DE33" s="43">
        <f>SMALL($BS33:$CX33,5)</f>
        <v>0</v>
      </c>
      <c r="DF33" s="43">
        <f>SMALL($BS33:$CX33,6)</f>
        <v>0</v>
      </c>
      <c r="DG33" s="43">
        <f>SMALL($BS33:$CX33,7)</f>
        <v>0</v>
      </c>
      <c r="DH33" s="43">
        <f>SMALL($BS33:$CX33,8)</f>
        <v>0</v>
      </c>
      <c r="DI33" s="43">
        <f>SMALL($BS33:$CX33,9)</f>
        <v>0</v>
      </c>
      <c r="DJ33" s="43">
        <f>SMALL($BS33:$CX33,10)</f>
        <v>0</v>
      </c>
      <c r="DK33" s="43">
        <f>SMALL($BS33:$CX33,11)</f>
        <v>0</v>
      </c>
      <c r="DL33" s="43">
        <f>SMALL($BS33:$CX33,12)</f>
        <v>0</v>
      </c>
      <c r="DM33" s="43">
        <f>SMALL($BS33:$CX33,13)</f>
        <v>0</v>
      </c>
      <c r="DN33" s="43">
        <f>SMALL($BS33:$CX33,14)</f>
        <v>0</v>
      </c>
      <c r="DO33" s="43">
        <f>SMALL($BS33:$CX33,15)</f>
        <v>0</v>
      </c>
      <c r="DP33" s="43">
        <f>SMALL($BS33:$CX33,16)</f>
        <v>0</v>
      </c>
      <c r="DQ33" s="43">
        <f>SMALL($BS33:$CX33,17)</f>
        <v>0</v>
      </c>
      <c r="DR33" s="43">
        <f>SMALL($BS33:$CX33,18)</f>
        <v>0</v>
      </c>
      <c r="DS33" s="43">
        <f>SMALL($BS33:$CX33,19)</f>
        <v>0</v>
      </c>
      <c r="DT33" s="43">
        <f>SMALL($BS33:$CX33,20)</f>
        <v>0</v>
      </c>
      <c r="DU33" s="43">
        <f>SMALL($BS33:$CX33,21)</f>
        <v>0</v>
      </c>
      <c r="DV33" s="43">
        <f>SMALL($BS33:$CX33,22)</f>
        <v>0</v>
      </c>
      <c r="DW33" s="43">
        <f>SMALL($BS33:$CX33,23)</f>
        <v>1</v>
      </c>
      <c r="DX33" s="43">
        <f>SMALL($BS33:$CX33,24)</f>
        <v>33</v>
      </c>
      <c r="DY33" s="43">
        <f>SMALL($BS33:$CX33,25)</f>
        <v>33</v>
      </c>
      <c r="DZ33" s="42">
        <f>SMALL($BS33:$CX33,26)</f>
        <v>36</v>
      </c>
      <c r="EA33" s="42">
        <f>SMALL($BS33:$CX33,27)</f>
        <v>38</v>
      </c>
      <c r="EB33" s="42">
        <f>SMALL($BS33:$CX33,28)</f>
        <v>39</v>
      </c>
      <c r="EC33" s="42">
        <f>SMALL($BS33:$CX33,29)</f>
        <v>39</v>
      </c>
      <c r="ED33" s="42">
        <f>SMALL($BS33:$CX33,30)</f>
        <v>39</v>
      </c>
      <c r="EE33" s="42">
        <f>SMALL($BS33:$CX33,31)</f>
        <v>40</v>
      </c>
      <c r="EF33" s="42">
        <f>SMALL($BS33:$CX33,32)</f>
        <v>40</v>
      </c>
      <c r="EG33" s="1"/>
      <c r="EH33" s="1"/>
      <c r="EI33" s="1"/>
      <c r="EJ33" s="1"/>
      <c r="EK33" s="1"/>
      <c r="EL33" s="1"/>
      <c r="EM33" s="1"/>
      <c r="EN33" s="1"/>
      <c r="EO33" s="1"/>
      <c r="EP33" s="1"/>
    </row>
    <row r="34" spans="1:146" ht="12.75" customHeight="1">
      <c r="A34" s="1">
        <v>26</v>
      </c>
      <c r="B34" s="1" t="s">
        <v>34</v>
      </c>
      <c r="C34" s="15"/>
      <c r="D34" s="32">
        <f>CY34-SUM($DA34:CHOOSE($DA$8,$DA34,$DB34,$DC34,$DD34,$DE34,$DF34,$DG34,$DH34,$DI34,$DJ34,$DK34,$DL34,$DM34,$DN34,$DO34,$DP34,$DQ34,$DR34,$DS34,$DT34,$DU34,$DV34,$DW34,$DX34))</f>
        <v>330</v>
      </c>
      <c r="E34" s="15"/>
      <c r="F34" s="44">
        <v>0</v>
      </c>
      <c r="G34" s="38">
        <v>0</v>
      </c>
      <c r="H34" s="46">
        <v>0</v>
      </c>
      <c r="I34" s="38">
        <v>0</v>
      </c>
      <c r="J34" s="46">
        <v>0</v>
      </c>
      <c r="K34" s="38">
        <v>0</v>
      </c>
      <c r="L34" s="46">
        <v>0</v>
      </c>
      <c r="M34" s="54">
        <v>0</v>
      </c>
      <c r="N34" s="46">
        <v>0</v>
      </c>
      <c r="O34" s="47">
        <v>0</v>
      </c>
      <c r="P34" s="46">
        <v>21</v>
      </c>
      <c r="Q34" s="38">
        <f>51-P34</f>
        <v>30</v>
      </c>
      <c r="R34" s="44">
        <v>0</v>
      </c>
      <c r="S34" s="38">
        <v>0</v>
      </c>
      <c r="T34" s="46">
        <v>0</v>
      </c>
      <c r="U34" s="38">
        <v>0</v>
      </c>
      <c r="V34" s="46">
        <v>0</v>
      </c>
      <c r="W34" s="38">
        <v>0</v>
      </c>
      <c r="X34" s="46">
        <v>0</v>
      </c>
      <c r="Y34" s="38">
        <v>0</v>
      </c>
      <c r="Z34" s="46">
        <v>0</v>
      </c>
      <c r="AA34" s="54">
        <v>0</v>
      </c>
      <c r="AB34" s="114">
        <v>21</v>
      </c>
      <c r="AC34" s="111">
        <f>51-AB34</f>
        <v>30</v>
      </c>
      <c r="AD34" s="110">
        <v>16</v>
      </c>
      <c r="AE34" s="111">
        <f>51-AD34</f>
        <v>35</v>
      </c>
      <c r="AF34" s="110">
        <v>24</v>
      </c>
      <c r="AG34" s="111">
        <f>51-AF34</f>
        <v>27</v>
      </c>
      <c r="AH34" s="110">
        <v>28</v>
      </c>
      <c r="AI34" s="111">
        <f>51-AH34</f>
        <v>23</v>
      </c>
      <c r="AJ34" s="110">
        <v>23</v>
      </c>
      <c r="AK34" s="111">
        <f>51-AJ34</f>
        <v>28</v>
      </c>
      <c r="AL34" s="110">
        <v>26</v>
      </c>
      <c r="AM34" s="111">
        <f>51-AL34</f>
        <v>25</v>
      </c>
      <c r="AN34" s="46">
        <v>25</v>
      </c>
      <c r="AO34" s="38">
        <f>51-AN34</f>
        <v>26</v>
      </c>
      <c r="AP34" s="46">
        <v>16</v>
      </c>
      <c r="AQ34" s="38">
        <f>51-AP34</f>
        <v>35</v>
      </c>
      <c r="AR34" s="57">
        <v>24</v>
      </c>
      <c r="AS34" s="65">
        <f>51-AR34</f>
        <v>27</v>
      </c>
      <c r="AT34" s="46">
        <v>0</v>
      </c>
      <c r="AU34" s="38">
        <v>0</v>
      </c>
      <c r="AV34" s="46">
        <v>0</v>
      </c>
      <c r="AW34" s="38">
        <v>0</v>
      </c>
      <c r="AX34" s="46">
        <v>0</v>
      </c>
      <c r="AY34" s="38">
        <v>0</v>
      </c>
      <c r="AZ34" s="46">
        <v>0</v>
      </c>
      <c r="BA34" s="38">
        <v>0</v>
      </c>
      <c r="BB34" s="46">
        <v>0</v>
      </c>
      <c r="BC34" s="38">
        <v>0</v>
      </c>
      <c r="BD34" s="46">
        <v>0</v>
      </c>
      <c r="BE34" s="38">
        <v>0</v>
      </c>
      <c r="BF34" s="46">
        <v>0</v>
      </c>
      <c r="BG34" s="38">
        <v>0</v>
      </c>
      <c r="BH34" s="46">
        <v>0</v>
      </c>
      <c r="BI34" s="38">
        <v>0</v>
      </c>
      <c r="BJ34" s="46">
        <v>0</v>
      </c>
      <c r="BK34" s="38">
        <v>0</v>
      </c>
      <c r="BL34" s="46">
        <v>0</v>
      </c>
      <c r="BM34" s="38">
        <v>0</v>
      </c>
      <c r="BN34" s="46">
        <v>0</v>
      </c>
      <c r="BO34" s="47">
        <v>0</v>
      </c>
      <c r="BP34" s="74">
        <v>7</v>
      </c>
      <c r="BQ34" s="64">
        <f>51-BP34</f>
        <v>44</v>
      </c>
      <c r="BR34" s="39"/>
      <c r="BS34" s="40">
        <f>G34</f>
        <v>0</v>
      </c>
      <c r="BT34" s="40">
        <f>I34</f>
        <v>0</v>
      </c>
      <c r="BU34" s="40">
        <f>K34</f>
        <v>0</v>
      </c>
      <c r="BV34" s="40">
        <f>M34</f>
        <v>0</v>
      </c>
      <c r="BW34" s="40">
        <f>O34</f>
        <v>0</v>
      </c>
      <c r="BX34" s="40">
        <f>Q34</f>
        <v>30</v>
      </c>
      <c r="BY34" s="40">
        <f>S34</f>
        <v>0</v>
      </c>
      <c r="BZ34" s="40">
        <f>U34</f>
        <v>0</v>
      </c>
      <c r="CA34" s="40">
        <f>W34</f>
        <v>0</v>
      </c>
      <c r="CB34" s="40">
        <f>Y34</f>
        <v>0</v>
      </c>
      <c r="CC34" s="40">
        <f>AA34</f>
        <v>0</v>
      </c>
      <c r="CD34" s="40">
        <f>AC34</f>
        <v>30</v>
      </c>
      <c r="CE34" s="40">
        <f>AE34</f>
        <v>35</v>
      </c>
      <c r="CF34" s="40">
        <f>AG34</f>
        <v>27</v>
      </c>
      <c r="CG34" s="40">
        <f>AI34</f>
        <v>23</v>
      </c>
      <c r="CH34" s="40">
        <f>AK34</f>
        <v>28</v>
      </c>
      <c r="CI34" s="40">
        <f>AM34</f>
        <v>25</v>
      </c>
      <c r="CJ34" s="40">
        <f>AO34</f>
        <v>26</v>
      </c>
      <c r="CK34" s="40">
        <f>AQ34</f>
        <v>35</v>
      </c>
      <c r="CL34" s="40">
        <f>AS34</f>
        <v>27</v>
      </c>
      <c r="CM34" s="40">
        <f>AU34</f>
        <v>0</v>
      </c>
      <c r="CN34" s="40">
        <f>AW34</f>
        <v>0</v>
      </c>
      <c r="CO34" s="40">
        <f>AY34</f>
        <v>0</v>
      </c>
      <c r="CP34" s="40">
        <f>BA34</f>
        <v>0</v>
      </c>
      <c r="CQ34" s="40">
        <f>BC34</f>
        <v>0</v>
      </c>
      <c r="CR34" s="40">
        <f>BE34</f>
        <v>0</v>
      </c>
      <c r="CS34" s="40">
        <f>BG34</f>
        <v>0</v>
      </c>
      <c r="CT34" s="40">
        <f>BI34</f>
        <v>0</v>
      </c>
      <c r="CU34" s="40">
        <f>BK34</f>
        <v>0</v>
      </c>
      <c r="CV34" s="40">
        <f>BM34</f>
        <v>0</v>
      </c>
      <c r="CW34" s="40">
        <f>BO34</f>
        <v>0</v>
      </c>
      <c r="CX34" s="40">
        <f>BQ34</f>
        <v>44</v>
      </c>
      <c r="CY34" s="41">
        <f>SUM(BS34:CX34)</f>
        <v>330</v>
      </c>
      <c r="CZ34" s="42"/>
      <c r="DA34" s="43">
        <f>SMALL($BS34:$CX34,1)</f>
        <v>0</v>
      </c>
      <c r="DB34" s="43">
        <f>SMALL($BS34:$CX34,2)</f>
        <v>0</v>
      </c>
      <c r="DC34" s="43">
        <f>SMALL($BS34:$CX34,3)</f>
        <v>0</v>
      </c>
      <c r="DD34" s="43">
        <f>SMALL($BS34:$CX34,4)</f>
        <v>0</v>
      </c>
      <c r="DE34" s="43">
        <f>SMALL($BS34:$CX34,5)</f>
        <v>0</v>
      </c>
      <c r="DF34" s="43">
        <f>SMALL($BS34:$CX34,6)</f>
        <v>0</v>
      </c>
      <c r="DG34" s="43">
        <f>SMALL($BS34:$CX34,7)</f>
        <v>0</v>
      </c>
      <c r="DH34" s="43">
        <f>SMALL($BS34:$CX34,8)</f>
        <v>0</v>
      </c>
      <c r="DI34" s="43">
        <f>SMALL($BS34:$CX34,9)</f>
        <v>0</v>
      </c>
      <c r="DJ34" s="43">
        <f>SMALL($BS34:$CX34,10)</f>
        <v>0</v>
      </c>
      <c r="DK34" s="43">
        <f>SMALL($BS34:$CX34,11)</f>
        <v>0</v>
      </c>
      <c r="DL34" s="43">
        <f>SMALL($BS34:$CX34,12)</f>
        <v>0</v>
      </c>
      <c r="DM34" s="43">
        <f>SMALL($BS34:$CX34,13)</f>
        <v>0</v>
      </c>
      <c r="DN34" s="43">
        <f>SMALL($BS34:$CX34,14)</f>
        <v>0</v>
      </c>
      <c r="DO34" s="43">
        <f>SMALL($BS34:$CX34,15)</f>
        <v>0</v>
      </c>
      <c r="DP34" s="43">
        <f>SMALL($BS34:$CX34,16)</f>
        <v>0</v>
      </c>
      <c r="DQ34" s="43">
        <f>SMALL($BS34:$CX34,17)</f>
        <v>0</v>
      </c>
      <c r="DR34" s="43">
        <f>SMALL($BS34:$CX34,18)</f>
        <v>0</v>
      </c>
      <c r="DS34" s="43">
        <f>SMALL($BS34:$CX34,19)</f>
        <v>0</v>
      </c>
      <c r="DT34" s="43">
        <f>SMALL($BS34:$CX34,20)</f>
        <v>0</v>
      </c>
      <c r="DU34" s="43">
        <f>SMALL($BS34:$CX34,21)</f>
        <v>0</v>
      </c>
      <c r="DV34" s="43">
        <f>SMALL($BS34:$CX34,22)</f>
        <v>23</v>
      </c>
      <c r="DW34" s="43">
        <f>SMALL($BS34:$CX34,23)</f>
        <v>25</v>
      </c>
      <c r="DX34" s="43">
        <f>SMALL($BS34:$CX34,24)</f>
        <v>26</v>
      </c>
      <c r="DY34" s="43">
        <f>SMALL($BS34:$CX34,25)</f>
        <v>27</v>
      </c>
      <c r="DZ34" s="42">
        <f>SMALL($BS34:$CX34,26)</f>
        <v>27</v>
      </c>
      <c r="EA34" s="42">
        <f>SMALL($BS34:$CX34,27)</f>
        <v>28</v>
      </c>
      <c r="EB34" s="42">
        <f>SMALL($BS34:$CX34,28)</f>
        <v>30</v>
      </c>
      <c r="EC34" s="42">
        <f>SMALL($BS34:$CX34,29)</f>
        <v>30</v>
      </c>
      <c r="ED34" s="42">
        <f>SMALL($BS34:$CX34,30)</f>
        <v>35</v>
      </c>
      <c r="EE34" s="42">
        <f>SMALL($BS34:$CX34,31)</f>
        <v>35</v>
      </c>
      <c r="EF34" s="42">
        <f>SMALL($BS34:$CX34,32)</f>
        <v>44</v>
      </c>
      <c r="EG34" s="1"/>
      <c r="EH34" s="1"/>
      <c r="EI34" s="1"/>
      <c r="EJ34" s="1"/>
      <c r="EK34" s="1"/>
      <c r="EL34" s="1"/>
      <c r="EM34" s="1"/>
      <c r="EN34" s="1"/>
      <c r="EO34" s="1"/>
      <c r="EP34" s="1"/>
    </row>
    <row r="35" spans="1:146" ht="12.75" customHeight="1">
      <c r="A35" s="1">
        <v>27</v>
      </c>
      <c r="B35" s="1" t="s">
        <v>50</v>
      </c>
      <c r="C35" s="15"/>
      <c r="D35" s="32">
        <f>CY35-SUM($DA35:CHOOSE($DA$8,$DA35,$DB35,$DC35,$DD35,$DE35,$DF35,$DG35,$DH35,$DI35,$DJ35,$DK35,$DL35,$DM35,$DN35,$DO35,$DP35,$DQ35,$DR35,$DS35,$DT35,$DU35,$DV35,$DW35,$DX35))</f>
        <v>314</v>
      </c>
      <c r="E35" s="15"/>
      <c r="F35" s="44">
        <v>27</v>
      </c>
      <c r="G35" s="45">
        <f>51-F35</f>
        <v>24</v>
      </c>
      <c r="H35" s="46">
        <v>22</v>
      </c>
      <c r="I35" s="45">
        <f>51-H35</f>
        <v>29</v>
      </c>
      <c r="J35" s="46">
        <v>16</v>
      </c>
      <c r="K35" s="38">
        <f>51-J35</f>
        <v>35</v>
      </c>
      <c r="L35" s="46">
        <v>50</v>
      </c>
      <c r="M35" s="54">
        <f>51-L35</f>
        <v>1</v>
      </c>
      <c r="N35" s="61">
        <v>25</v>
      </c>
      <c r="O35" s="47">
        <f>51-N35</f>
        <v>26</v>
      </c>
      <c r="P35" s="46">
        <v>0</v>
      </c>
      <c r="Q35" s="38">
        <v>0</v>
      </c>
      <c r="R35" s="44">
        <v>0</v>
      </c>
      <c r="S35" s="38">
        <v>0</v>
      </c>
      <c r="T35" s="46">
        <v>0</v>
      </c>
      <c r="U35" s="38">
        <v>0</v>
      </c>
      <c r="V35" s="46">
        <v>0</v>
      </c>
      <c r="W35" s="38">
        <v>0</v>
      </c>
      <c r="X35" s="46">
        <v>0</v>
      </c>
      <c r="Y35" s="38">
        <v>0</v>
      </c>
      <c r="Z35" s="46">
        <v>0</v>
      </c>
      <c r="AA35" s="54">
        <v>0</v>
      </c>
      <c r="AB35" s="114">
        <v>22</v>
      </c>
      <c r="AC35" s="111">
        <f>51-AB35</f>
        <v>29</v>
      </c>
      <c r="AD35" s="110">
        <v>28</v>
      </c>
      <c r="AE35" s="111">
        <f>51-AD35</f>
        <v>23</v>
      </c>
      <c r="AF35" s="110">
        <v>27</v>
      </c>
      <c r="AG35" s="111">
        <f>51-AF35</f>
        <v>24</v>
      </c>
      <c r="AH35" s="110">
        <v>29</v>
      </c>
      <c r="AI35" s="111">
        <f>51-AH35</f>
        <v>22</v>
      </c>
      <c r="AJ35" s="110">
        <v>26</v>
      </c>
      <c r="AK35" s="111">
        <f>51-AJ35</f>
        <v>25</v>
      </c>
      <c r="AL35" s="110">
        <v>15</v>
      </c>
      <c r="AM35" s="111">
        <f>51-AL35</f>
        <v>36</v>
      </c>
      <c r="AN35" s="57">
        <v>11</v>
      </c>
      <c r="AO35" s="54">
        <f>51-AN35</f>
        <v>40</v>
      </c>
      <c r="AP35" s="57">
        <v>51</v>
      </c>
      <c r="AQ35" s="54">
        <f>51-AP35</f>
        <v>0</v>
      </c>
      <c r="AR35" s="57">
        <v>51</v>
      </c>
      <c r="AS35" s="65">
        <f>51-AR35</f>
        <v>0</v>
      </c>
      <c r="AT35" s="46">
        <v>0</v>
      </c>
      <c r="AU35" s="38">
        <v>0</v>
      </c>
      <c r="AV35" s="46">
        <v>0</v>
      </c>
      <c r="AW35" s="38">
        <v>0</v>
      </c>
      <c r="AX35" s="46">
        <v>0</v>
      </c>
      <c r="AY35" s="38">
        <v>0</v>
      </c>
      <c r="AZ35" s="46">
        <v>0</v>
      </c>
      <c r="BA35" s="38">
        <v>0</v>
      </c>
      <c r="BB35" s="46">
        <v>0</v>
      </c>
      <c r="BC35" s="38">
        <v>0</v>
      </c>
      <c r="BD35" s="46">
        <v>0</v>
      </c>
      <c r="BE35" s="38">
        <v>0</v>
      </c>
      <c r="BF35" s="46">
        <v>0</v>
      </c>
      <c r="BG35" s="38">
        <v>0</v>
      </c>
      <c r="BH35" s="46">
        <v>0</v>
      </c>
      <c r="BI35" s="38">
        <v>0</v>
      </c>
      <c r="BJ35" s="46">
        <v>0</v>
      </c>
      <c r="BK35" s="38">
        <v>0</v>
      </c>
      <c r="BL35" s="46">
        <v>0</v>
      </c>
      <c r="BM35" s="38">
        <v>0</v>
      </c>
      <c r="BN35" s="46">
        <v>0</v>
      </c>
      <c r="BO35" s="47">
        <v>0</v>
      </c>
      <c r="BP35" s="67">
        <v>0</v>
      </c>
      <c r="BQ35" s="54">
        <v>0</v>
      </c>
      <c r="BR35" s="39"/>
      <c r="BS35" s="40">
        <f>G35</f>
        <v>24</v>
      </c>
      <c r="BT35" s="40">
        <f>I35</f>
        <v>29</v>
      </c>
      <c r="BU35" s="40">
        <f>K35</f>
        <v>35</v>
      </c>
      <c r="BV35" s="40">
        <f>M35</f>
        <v>1</v>
      </c>
      <c r="BW35" s="40">
        <f>O35</f>
        <v>26</v>
      </c>
      <c r="BX35" s="40">
        <f>Q35</f>
        <v>0</v>
      </c>
      <c r="BY35" s="40">
        <f>S35</f>
        <v>0</v>
      </c>
      <c r="BZ35" s="40">
        <f>U35</f>
        <v>0</v>
      </c>
      <c r="CA35" s="40">
        <f>W35</f>
        <v>0</v>
      </c>
      <c r="CB35" s="40">
        <f>Y35</f>
        <v>0</v>
      </c>
      <c r="CC35" s="40">
        <f>AA35</f>
        <v>0</v>
      </c>
      <c r="CD35" s="40">
        <f>AC35</f>
        <v>29</v>
      </c>
      <c r="CE35" s="40">
        <f>AE35</f>
        <v>23</v>
      </c>
      <c r="CF35" s="40">
        <f>AG35</f>
        <v>24</v>
      </c>
      <c r="CG35" s="40">
        <f>AI35</f>
        <v>22</v>
      </c>
      <c r="CH35" s="40">
        <f>AK35</f>
        <v>25</v>
      </c>
      <c r="CI35" s="40">
        <f>AM35</f>
        <v>36</v>
      </c>
      <c r="CJ35" s="40">
        <f>AO35</f>
        <v>40</v>
      </c>
      <c r="CK35" s="40">
        <f>AQ35</f>
        <v>0</v>
      </c>
      <c r="CL35" s="40">
        <f>AS35</f>
        <v>0</v>
      </c>
      <c r="CM35" s="40">
        <f>AU35</f>
        <v>0</v>
      </c>
      <c r="CN35" s="40">
        <f>AW35</f>
        <v>0</v>
      </c>
      <c r="CO35" s="40">
        <f>AY35</f>
        <v>0</v>
      </c>
      <c r="CP35" s="40">
        <f>BA35</f>
        <v>0</v>
      </c>
      <c r="CQ35" s="40">
        <f>BC35</f>
        <v>0</v>
      </c>
      <c r="CR35" s="40">
        <f>BE35</f>
        <v>0</v>
      </c>
      <c r="CS35" s="40">
        <f>BG35</f>
        <v>0</v>
      </c>
      <c r="CT35" s="40">
        <f>BI35</f>
        <v>0</v>
      </c>
      <c r="CU35" s="40">
        <f>BK35</f>
        <v>0</v>
      </c>
      <c r="CV35" s="40">
        <f>BM35</f>
        <v>0</v>
      </c>
      <c r="CW35" s="40">
        <f>BO35</f>
        <v>0</v>
      </c>
      <c r="CX35" s="40">
        <f>BQ35</f>
        <v>0</v>
      </c>
      <c r="CY35" s="41">
        <f>SUM(BS35:CX35)</f>
        <v>314</v>
      </c>
      <c r="CZ35" s="42"/>
      <c r="DA35" s="43">
        <f>SMALL($BS35:$CX35,1)</f>
        <v>0</v>
      </c>
      <c r="DB35" s="43">
        <f>SMALL($BS35:$CX35,2)</f>
        <v>0</v>
      </c>
      <c r="DC35" s="43">
        <f>SMALL($BS35:$CX35,3)</f>
        <v>0</v>
      </c>
      <c r="DD35" s="43">
        <f>SMALL($BS35:$CX35,4)</f>
        <v>0</v>
      </c>
      <c r="DE35" s="43">
        <f>SMALL($BS35:$CX35,5)</f>
        <v>0</v>
      </c>
      <c r="DF35" s="43">
        <f>SMALL($BS35:$CX35,6)</f>
        <v>0</v>
      </c>
      <c r="DG35" s="43">
        <f>SMALL($BS35:$CX35,7)</f>
        <v>0</v>
      </c>
      <c r="DH35" s="43">
        <f>SMALL($BS35:$CX35,8)</f>
        <v>0</v>
      </c>
      <c r="DI35" s="43">
        <f>SMALL($BS35:$CX35,9)</f>
        <v>0</v>
      </c>
      <c r="DJ35" s="43">
        <f>SMALL($BS35:$CX35,10)</f>
        <v>0</v>
      </c>
      <c r="DK35" s="43">
        <f>SMALL($BS35:$CX35,11)</f>
        <v>0</v>
      </c>
      <c r="DL35" s="43">
        <f>SMALL($BS35:$CX35,12)</f>
        <v>0</v>
      </c>
      <c r="DM35" s="43">
        <f>SMALL($BS35:$CX35,13)</f>
        <v>0</v>
      </c>
      <c r="DN35" s="43">
        <f>SMALL($BS35:$CX35,14)</f>
        <v>0</v>
      </c>
      <c r="DO35" s="43">
        <f>SMALL($BS35:$CX35,15)</f>
        <v>0</v>
      </c>
      <c r="DP35" s="43">
        <f>SMALL($BS35:$CX35,16)</f>
        <v>0</v>
      </c>
      <c r="DQ35" s="43">
        <f>SMALL($BS35:$CX35,17)</f>
        <v>0</v>
      </c>
      <c r="DR35" s="43">
        <f>SMALL($BS35:$CX35,18)</f>
        <v>0</v>
      </c>
      <c r="DS35" s="43">
        <f>SMALL($BS35:$CX35,19)</f>
        <v>0</v>
      </c>
      <c r="DT35" s="43">
        <f>SMALL($BS35:$CX35,20)</f>
        <v>0</v>
      </c>
      <c r="DU35" s="43">
        <f>SMALL($BS35:$CX35,21)</f>
        <v>1</v>
      </c>
      <c r="DV35" s="43">
        <f>SMALL($BS35:$CX35,22)</f>
        <v>22</v>
      </c>
      <c r="DW35" s="43">
        <f>SMALL($BS35:$CX35,23)</f>
        <v>23</v>
      </c>
      <c r="DX35" s="43">
        <f>SMALL($BS35:$CX35,24)</f>
        <v>24</v>
      </c>
      <c r="DY35" s="43">
        <f>SMALL($BS35:$CX35,25)</f>
        <v>24</v>
      </c>
      <c r="DZ35" s="42">
        <f>SMALL($BS35:$CX35,26)</f>
        <v>25</v>
      </c>
      <c r="EA35" s="42">
        <f>SMALL($BS35:$CX35,27)</f>
        <v>26</v>
      </c>
      <c r="EB35" s="42">
        <f>SMALL($BS35:$CX35,28)</f>
        <v>29</v>
      </c>
      <c r="EC35" s="42">
        <f>SMALL($BS35:$CX35,29)</f>
        <v>29</v>
      </c>
      <c r="ED35" s="42">
        <f>SMALL($BS35:$CX35,30)</f>
        <v>35</v>
      </c>
      <c r="EE35" s="42">
        <f>SMALL($BS35:$CX35,31)</f>
        <v>36</v>
      </c>
      <c r="EF35" s="42">
        <f>SMALL($BS35:$CX35,32)</f>
        <v>40</v>
      </c>
      <c r="EG35" s="1"/>
      <c r="EH35" s="1"/>
      <c r="EI35" s="1"/>
      <c r="EJ35" s="1"/>
      <c r="EK35" s="1"/>
      <c r="EL35" s="1"/>
      <c r="EM35" s="1"/>
      <c r="EN35" s="1"/>
      <c r="EO35" s="1"/>
      <c r="EP35" s="1"/>
    </row>
    <row r="36" spans="1:146" ht="12.75" customHeight="1">
      <c r="A36" s="1">
        <v>28</v>
      </c>
      <c r="B36" s="1" t="s">
        <v>115</v>
      </c>
      <c r="C36" s="15"/>
      <c r="D36" s="32">
        <f>CY36-SUM($DA36:CHOOSE($DA$8,$DA36,$DB36,$DC36,$DD36,$DE36,$DF36,$DG36,$DH36,$DI36,$DJ36,$DK36,$DL36,$DM36,$DN36,$DO36,$DP36,$DQ36,$DR36,$DS36,$DT36,$DU36,$DV36,$DW36,$DX36))</f>
        <v>287</v>
      </c>
      <c r="E36" s="15"/>
      <c r="F36" s="44">
        <v>0</v>
      </c>
      <c r="G36" s="38">
        <v>0</v>
      </c>
      <c r="H36" s="46">
        <v>0</v>
      </c>
      <c r="I36" s="38">
        <v>0</v>
      </c>
      <c r="J36" s="46">
        <v>0</v>
      </c>
      <c r="K36" s="38">
        <v>0</v>
      </c>
      <c r="L36" s="46">
        <v>0</v>
      </c>
      <c r="M36" s="54">
        <v>0</v>
      </c>
      <c r="N36" s="46">
        <v>0</v>
      </c>
      <c r="O36" s="47">
        <v>0</v>
      </c>
      <c r="P36" s="46">
        <v>0</v>
      </c>
      <c r="Q36" s="38">
        <v>0</v>
      </c>
      <c r="R36" s="44">
        <v>0</v>
      </c>
      <c r="S36" s="38">
        <v>0</v>
      </c>
      <c r="T36" s="46">
        <v>0</v>
      </c>
      <c r="U36" s="38">
        <v>0</v>
      </c>
      <c r="V36" s="46">
        <v>0</v>
      </c>
      <c r="W36" s="38">
        <v>0</v>
      </c>
      <c r="X36" s="46">
        <v>0</v>
      </c>
      <c r="Y36" s="38">
        <v>0</v>
      </c>
      <c r="Z36" s="46">
        <v>0</v>
      </c>
      <c r="AA36" s="54">
        <v>0</v>
      </c>
      <c r="AB36" s="114">
        <v>24</v>
      </c>
      <c r="AC36" s="111">
        <f>51-AB36</f>
        <v>27</v>
      </c>
      <c r="AD36" s="110">
        <v>18</v>
      </c>
      <c r="AE36" s="111">
        <f>51-AD36</f>
        <v>33</v>
      </c>
      <c r="AF36" s="110">
        <v>24</v>
      </c>
      <c r="AG36" s="111">
        <f>51-AF36</f>
        <v>27</v>
      </c>
      <c r="AH36" s="110">
        <v>15</v>
      </c>
      <c r="AI36" s="111">
        <f>51-AH36</f>
        <v>36</v>
      </c>
      <c r="AJ36" s="110">
        <v>8</v>
      </c>
      <c r="AK36" s="111">
        <f>51-AJ36</f>
        <v>43</v>
      </c>
      <c r="AL36" s="110">
        <v>22</v>
      </c>
      <c r="AM36" s="111">
        <f>51-AL36</f>
        <v>29</v>
      </c>
      <c r="AN36" s="57">
        <v>20</v>
      </c>
      <c r="AO36" s="54">
        <f>51-AN36</f>
        <v>31</v>
      </c>
      <c r="AP36" s="57">
        <v>22</v>
      </c>
      <c r="AQ36" s="54">
        <f>51-AP36</f>
        <v>29</v>
      </c>
      <c r="AR36" s="57">
        <v>19</v>
      </c>
      <c r="AS36" s="65">
        <f>51-AR36</f>
        <v>32</v>
      </c>
      <c r="AT36" s="46">
        <v>0</v>
      </c>
      <c r="AU36" s="38">
        <v>0</v>
      </c>
      <c r="AV36" s="46">
        <v>0</v>
      </c>
      <c r="AW36" s="38">
        <v>0</v>
      </c>
      <c r="AX36" s="46">
        <v>0</v>
      </c>
      <c r="AY36" s="38">
        <v>0</v>
      </c>
      <c r="AZ36" s="46">
        <v>0</v>
      </c>
      <c r="BA36" s="38">
        <v>0</v>
      </c>
      <c r="BB36" s="46">
        <v>0</v>
      </c>
      <c r="BC36" s="38">
        <v>0</v>
      </c>
      <c r="BD36" s="46">
        <v>0</v>
      </c>
      <c r="BE36" s="38">
        <v>0</v>
      </c>
      <c r="BF36" s="46">
        <v>0</v>
      </c>
      <c r="BG36" s="38">
        <v>0</v>
      </c>
      <c r="BH36" s="46">
        <v>0</v>
      </c>
      <c r="BI36" s="38">
        <v>0</v>
      </c>
      <c r="BJ36" s="46">
        <v>0</v>
      </c>
      <c r="BK36" s="38">
        <v>0</v>
      </c>
      <c r="BL36" s="46">
        <v>0</v>
      </c>
      <c r="BM36" s="38">
        <v>0</v>
      </c>
      <c r="BN36" s="46">
        <v>0</v>
      </c>
      <c r="BO36" s="47">
        <v>0</v>
      </c>
      <c r="BP36" s="73">
        <v>0</v>
      </c>
      <c r="BQ36" s="64">
        <v>0</v>
      </c>
      <c r="BR36" s="39"/>
      <c r="BS36" s="40">
        <f>G36</f>
        <v>0</v>
      </c>
      <c r="BT36" s="40">
        <f>I36</f>
        <v>0</v>
      </c>
      <c r="BU36" s="40">
        <f>K36</f>
        <v>0</v>
      </c>
      <c r="BV36" s="40">
        <f>M36</f>
        <v>0</v>
      </c>
      <c r="BW36" s="40">
        <f>O36</f>
        <v>0</v>
      </c>
      <c r="BX36" s="40">
        <f>Q36</f>
        <v>0</v>
      </c>
      <c r="BY36" s="40">
        <f>S36</f>
        <v>0</v>
      </c>
      <c r="BZ36" s="40">
        <f>U36</f>
        <v>0</v>
      </c>
      <c r="CA36" s="40">
        <f>W36</f>
        <v>0</v>
      </c>
      <c r="CB36" s="40">
        <f>Y36</f>
        <v>0</v>
      </c>
      <c r="CC36" s="40">
        <f>AA36</f>
        <v>0</v>
      </c>
      <c r="CD36" s="40">
        <f>AC36</f>
        <v>27</v>
      </c>
      <c r="CE36" s="40">
        <f>AE36</f>
        <v>33</v>
      </c>
      <c r="CF36" s="40">
        <f>AG36</f>
        <v>27</v>
      </c>
      <c r="CG36" s="40">
        <f>AI36</f>
        <v>36</v>
      </c>
      <c r="CH36" s="40">
        <f>AK36</f>
        <v>43</v>
      </c>
      <c r="CI36" s="40">
        <f>AM36</f>
        <v>29</v>
      </c>
      <c r="CJ36" s="40">
        <f>AO36</f>
        <v>31</v>
      </c>
      <c r="CK36" s="40">
        <f>AQ36</f>
        <v>29</v>
      </c>
      <c r="CL36" s="40">
        <f>AS36</f>
        <v>32</v>
      </c>
      <c r="CM36" s="40">
        <f>AU36</f>
        <v>0</v>
      </c>
      <c r="CN36" s="40">
        <f>AW36</f>
        <v>0</v>
      </c>
      <c r="CO36" s="40">
        <f>AY36</f>
        <v>0</v>
      </c>
      <c r="CP36" s="40">
        <f>BA36</f>
        <v>0</v>
      </c>
      <c r="CQ36" s="40">
        <f>BC36</f>
        <v>0</v>
      </c>
      <c r="CR36" s="40">
        <f>BE36</f>
        <v>0</v>
      </c>
      <c r="CS36" s="40">
        <f>BG36</f>
        <v>0</v>
      </c>
      <c r="CT36" s="40">
        <f>BI36</f>
        <v>0</v>
      </c>
      <c r="CU36" s="40">
        <f>BK36</f>
        <v>0</v>
      </c>
      <c r="CV36" s="40">
        <f>BM36</f>
        <v>0</v>
      </c>
      <c r="CW36" s="40">
        <f>BO36</f>
        <v>0</v>
      </c>
      <c r="CX36" s="40">
        <f>BQ36</f>
        <v>0</v>
      </c>
      <c r="CY36" s="41">
        <f>SUM(BS36:CX36)</f>
        <v>287</v>
      </c>
      <c r="CZ36" s="42"/>
      <c r="DA36" s="43">
        <f>SMALL($BS36:$CX36,1)</f>
        <v>0</v>
      </c>
      <c r="DB36" s="43">
        <f>SMALL($BS36:$CX36,2)</f>
        <v>0</v>
      </c>
      <c r="DC36" s="43">
        <f>SMALL($BS36:$CX36,3)</f>
        <v>0</v>
      </c>
      <c r="DD36" s="43">
        <f>SMALL($BS36:$CX36,4)</f>
        <v>0</v>
      </c>
      <c r="DE36" s="43">
        <f>SMALL($BS36:$CX36,5)</f>
        <v>0</v>
      </c>
      <c r="DF36" s="43">
        <f>SMALL($BS36:$CX36,6)</f>
        <v>0</v>
      </c>
      <c r="DG36" s="43">
        <f>SMALL($BS36:$CX36,7)</f>
        <v>0</v>
      </c>
      <c r="DH36" s="43">
        <f>SMALL($BS36:$CX36,8)</f>
        <v>0</v>
      </c>
      <c r="DI36" s="43">
        <f>SMALL($BS36:$CX36,9)</f>
        <v>0</v>
      </c>
      <c r="DJ36" s="43">
        <f>SMALL($BS36:$CX36,10)</f>
        <v>0</v>
      </c>
      <c r="DK36" s="43">
        <f>SMALL($BS36:$CX36,11)</f>
        <v>0</v>
      </c>
      <c r="DL36" s="43">
        <f>SMALL($BS36:$CX36,12)</f>
        <v>0</v>
      </c>
      <c r="DM36" s="43">
        <f>SMALL($BS36:$CX36,13)</f>
        <v>0</v>
      </c>
      <c r="DN36" s="43">
        <f>SMALL($BS36:$CX36,14)</f>
        <v>0</v>
      </c>
      <c r="DO36" s="43">
        <f>SMALL($BS36:$CX36,15)</f>
        <v>0</v>
      </c>
      <c r="DP36" s="43">
        <f>SMALL($BS36:$CX36,16)</f>
        <v>0</v>
      </c>
      <c r="DQ36" s="43">
        <f>SMALL($BS36:$CX36,17)</f>
        <v>0</v>
      </c>
      <c r="DR36" s="43">
        <f>SMALL($BS36:$CX36,18)</f>
        <v>0</v>
      </c>
      <c r="DS36" s="43">
        <f>SMALL($BS36:$CX36,19)</f>
        <v>0</v>
      </c>
      <c r="DT36" s="43">
        <f>SMALL($BS36:$CX36,20)</f>
        <v>0</v>
      </c>
      <c r="DU36" s="43">
        <f>SMALL($BS36:$CX36,21)</f>
        <v>0</v>
      </c>
      <c r="DV36" s="43">
        <f>SMALL($BS36:$CX36,22)</f>
        <v>0</v>
      </c>
      <c r="DW36" s="43">
        <f>SMALL($BS36:$CX36,23)</f>
        <v>0</v>
      </c>
      <c r="DX36" s="43">
        <f>SMALL($BS36:$CX36,24)</f>
        <v>27</v>
      </c>
      <c r="DY36" s="43">
        <f>SMALL($BS36:$CX36,25)</f>
        <v>27</v>
      </c>
      <c r="DZ36" s="42">
        <f>SMALL($BS36:$CX36,26)</f>
        <v>29</v>
      </c>
      <c r="EA36" s="42">
        <f>SMALL($BS36:$CX36,27)</f>
        <v>29</v>
      </c>
      <c r="EB36" s="42">
        <f>SMALL($BS36:$CX36,28)</f>
        <v>31</v>
      </c>
      <c r="EC36" s="42">
        <f>SMALL($BS36:$CX36,29)</f>
        <v>32</v>
      </c>
      <c r="ED36" s="42">
        <f>SMALL($BS36:$CX36,30)</f>
        <v>33</v>
      </c>
      <c r="EE36" s="42">
        <f>SMALL($BS36:$CX36,31)</f>
        <v>36</v>
      </c>
      <c r="EF36" s="42">
        <f>SMALL($BS36:$CX36,32)</f>
        <v>43</v>
      </c>
      <c r="EG36" s="1"/>
      <c r="EH36" s="1"/>
      <c r="EI36" s="1"/>
      <c r="EJ36" s="1"/>
      <c r="EK36" s="1"/>
      <c r="EL36" s="1"/>
      <c r="EM36" s="1"/>
      <c r="EN36" s="1"/>
      <c r="EO36" s="1"/>
      <c r="EP36" s="1"/>
    </row>
    <row r="37" spans="1:146" ht="12.75" customHeight="1">
      <c r="A37" s="1">
        <v>29</v>
      </c>
      <c r="B37" s="59" t="s">
        <v>23</v>
      </c>
      <c r="C37" s="15"/>
      <c r="D37" s="32">
        <f>CY37-SUM($DA37:CHOOSE($DA$8,$DA37,$DB37,$DC37,$DD37,$DE37,$DF37,$DG37,$DH37,$DI37,$DJ37,$DK37,$DL37,$DM37,$DN37,$DO37,$DP37,$DQ37,$DR37,$DS37,$DT37,$DU37,$DV37,$DW37,$DX37))</f>
        <v>262</v>
      </c>
      <c r="E37" s="15"/>
      <c r="F37" s="44">
        <v>11</v>
      </c>
      <c r="G37" s="45">
        <f>51-F37</f>
        <v>40</v>
      </c>
      <c r="H37" s="46">
        <v>50</v>
      </c>
      <c r="I37" s="45">
        <f>51-H37</f>
        <v>1</v>
      </c>
      <c r="J37" s="46">
        <v>8</v>
      </c>
      <c r="K37" s="38">
        <f>51-J37</f>
        <v>43</v>
      </c>
      <c r="L37" s="46">
        <v>11</v>
      </c>
      <c r="M37" s="54">
        <f>51-L37</f>
        <v>40</v>
      </c>
      <c r="N37" s="61">
        <v>6</v>
      </c>
      <c r="O37" s="47">
        <f>51-N37</f>
        <v>45</v>
      </c>
      <c r="P37" s="46">
        <v>8</v>
      </c>
      <c r="Q37" s="38">
        <f>51-P37</f>
        <v>43</v>
      </c>
      <c r="R37" s="44">
        <v>0</v>
      </c>
      <c r="S37" s="38">
        <v>0</v>
      </c>
      <c r="T37" s="46">
        <v>0</v>
      </c>
      <c r="U37" s="38">
        <v>0</v>
      </c>
      <c r="V37" s="46">
        <v>0</v>
      </c>
      <c r="W37" s="38">
        <v>0</v>
      </c>
      <c r="X37" s="46">
        <v>0</v>
      </c>
      <c r="Y37" s="38">
        <v>0</v>
      </c>
      <c r="Z37" s="46">
        <v>0</v>
      </c>
      <c r="AA37" s="54">
        <v>0</v>
      </c>
      <c r="AB37" s="62">
        <v>0</v>
      </c>
      <c r="AC37" s="54">
        <v>0</v>
      </c>
      <c r="AD37" s="57">
        <v>0</v>
      </c>
      <c r="AE37" s="54">
        <v>0</v>
      </c>
      <c r="AF37" s="57">
        <v>0</v>
      </c>
      <c r="AG37" s="54">
        <v>0</v>
      </c>
      <c r="AH37" s="57">
        <v>0</v>
      </c>
      <c r="AI37" s="54">
        <v>0</v>
      </c>
      <c r="AJ37" s="57">
        <v>0</v>
      </c>
      <c r="AK37" s="54">
        <v>0</v>
      </c>
      <c r="AL37" s="57">
        <v>0</v>
      </c>
      <c r="AM37" s="54">
        <v>0</v>
      </c>
      <c r="AN37" s="61">
        <v>0</v>
      </c>
      <c r="AO37" s="64">
        <v>0</v>
      </c>
      <c r="AP37" s="61">
        <v>0</v>
      </c>
      <c r="AQ37" s="64">
        <v>0</v>
      </c>
      <c r="AR37" s="57">
        <v>0</v>
      </c>
      <c r="AS37" s="65">
        <v>0</v>
      </c>
      <c r="AT37" s="46">
        <v>0</v>
      </c>
      <c r="AU37" s="38">
        <v>0</v>
      </c>
      <c r="AV37" s="57">
        <v>0</v>
      </c>
      <c r="AW37" s="54">
        <v>0</v>
      </c>
      <c r="AX37" s="57">
        <v>0</v>
      </c>
      <c r="AY37" s="54">
        <v>0</v>
      </c>
      <c r="AZ37" s="57">
        <v>0</v>
      </c>
      <c r="BA37" s="54">
        <v>0</v>
      </c>
      <c r="BB37" s="46">
        <v>0</v>
      </c>
      <c r="BC37" s="38">
        <v>0</v>
      </c>
      <c r="BD37" s="57">
        <v>0</v>
      </c>
      <c r="BE37" s="54">
        <v>0</v>
      </c>
      <c r="BF37" s="57">
        <v>0</v>
      </c>
      <c r="BG37" s="54">
        <v>0</v>
      </c>
      <c r="BH37" s="57">
        <v>0</v>
      </c>
      <c r="BI37" s="54">
        <v>0</v>
      </c>
      <c r="BJ37" s="57">
        <v>0</v>
      </c>
      <c r="BK37" s="54">
        <v>0</v>
      </c>
      <c r="BL37" s="57">
        <v>0</v>
      </c>
      <c r="BM37" s="54">
        <v>0</v>
      </c>
      <c r="BN37" s="57">
        <v>0</v>
      </c>
      <c r="BO37" s="65">
        <v>0</v>
      </c>
      <c r="BP37" s="68">
        <v>1</v>
      </c>
      <c r="BQ37" s="64">
        <f>51-BP37</f>
        <v>50</v>
      </c>
      <c r="BR37" s="39"/>
      <c r="BS37" s="40">
        <f>G37</f>
        <v>40</v>
      </c>
      <c r="BT37" s="40">
        <f>I37</f>
        <v>1</v>
      </c>
      <c r="BU37" s="40">
        <f>K37</f>
        <v>43</v>
      </c>
      <c r="BV37" s="40">
        <f>M37</f>
        <v>40</v>
      </c>
      <c r="BW37" s="40">
        <f>O37</f>
        <v>45</v>
      </c>
      <c r="BX37" s="40">
        <f>Q37</f>
        <v>43</v>
      </c>
      <c r="BY37" s="40">
        <f>S37</f>
        <v>0</v>
      </c>
      <c r="BZ37" s="40">
        <f>U37</f>
        <v>0</v>
      </c>
      <c r="CA37" s="40">
        <f>W37</f>
        <v>0</v>
      </c>
      <c r="CB37" s="40">
        <f>Y37</f>
        <v>0</v>
      </c>
      <c r="CC37" s="40">
        <f>AA37</f>
        <v>0</v>
      </c>
      <c r="CD37" s="40">
        <f>AC37</f>
        <v>0</v>
      </c>
      <c r="CE37" s="40">
        <f>AE37</f>
        <v>0</v>
      </c>
      <c r="CF37" s="40">
        <f>AG37</f>
        <v>0</v>
      </c>
      <c r="CG37" s="40">
        <f>AI37</f>
        <v>0</v>
      </c>
      <c r="CH37" s="40">
        <f>AK37</f>
        <v>0</v>
      </c>
      <c r="CI37" s="40">
        <f>AM37</f>
        <v>0</v>
      </c>
      <c r="CJ37" s="40">
        <f>AO37</f>
        <v>0</v>
      </c>
      <c r="CK37" s="40">
        <f>AQ37</f>
        <v>0</v>
      </c>
      <c r="CL37" s="40">
        <f>AS37</f>
        <v>0</v>
      </c>
      <c r="CM37" s="40">
        <f>AU37</f>
        <v>0</v>
      </c>
      <c r="CN37" s="40">
        <f>AW37</f>
        <v>0</v>
      </c>
      <c r="CO37" s="40">
        <f>AY37</f>
        <v>0</v>
      </c>
      <c r="CP37" s="40">
        <f>BA37</f>
        <v>0</v>
      </c>
      <c r="CQ37" s="40">
        <f>BC37</f>
        <v>0</v>
      </c>
      <c r="CR37" s="40">
        <f>BE37</f>
        <v>0</v>
      </c>
      <c r="CS37" s="40">
        <f>BG37</f>
        <v>0</v>
      </c>
      <c r="CT37" s="40">
        <f>BI37</f>
        <v>0</v>
      </c>
      <c r="CU37" s="40">
        <f>BK37</f>
        <v>0</v>
      </c>
      <c r="CV37" s="40">
        <f>BM37</f>
        <v>0</v>
      </c>
      <c r="CW37" s="40">
        <f>BO37</f>
        <v>0</v>
      </c>
      <c r="CX37" s="40">
        <f>BQ37</f>
        <v>50</v>
      </c>
      <c r="CY37" s="41">
        <f>SUM(BS37:CX37)</f>
        <v>262</v>
      </c>
      <c r="CZ37" s="42"/>
      <c r="DA37" s="43">
        <f>SMALL($BS37:$CX37,1)</f>
        <v>0</v>
      </c>
      <c r="DB37" s="43">
        <f>SMALL($BS37:$CX37,2)</f>
        <v>0</v>
      </c>
      <c r="DC37" s="43">
        <f>SMALL($BS37:$CX37,3)</f>
        <v>0</v>
      </c>
      <c r="DD37" s="43">
        <f>SMALL($BS37:$CX37,4)</f>
        <v>0</v>
      </c>
      <c r="DE37" s="43">
        <f>SMALL($BS37:$CX37,5)</f>
        <v>0</v>
      </c>
      <c r="DF37" s="43">
        <f>SMALL($BS37:$CX37,6)</f>
        <v>0</v>
      </c>
      <c r="DG37" s="43">
        <f>SMALL($BS37:$CX37,7)</f>
        <v>0</v>
      </c>
      <c r="DH37" s="43">
        <f>SMALL($BS37:$CX37,8)</f>
        <v>0</v>
      </c>
      <c r="DI37" s="43">
        <f>SMALL($BS37:$CX37,9)</f>
        <v>0</v>
      </c>
      <c r="DJ37" s="43">
        <f>SMALL($BS37:$CX37,10)</f>
        <v>0</v>
      </c>
      <c r="DK37" s="43">
        <f>SMALL($BS37:$CX37,11)</f>
        <v>0</v>
      </c>
      <c r="DL37" s="43">
        <f>SMALL($BS37:$CX37,12)</f>
        <v>0</v>
      </c>
      <c r="DM37" s="43">
        <f>SMALL($BS37:$CX37,13)</f>
        <v>0</v>
      </c>
      <c r="DN37" s="43">
        <f>SMALL($BS37:$CX37,14)</f>
        <v>0</v>
      </c>
      <c r="DO37" s="43">
        <f>SMALL($BS37:$CX37,15)</f>
        <v>0</v>
      </c>
      <c r="DP37" s="43">
        <f>SMALL($BS37:$CX37,16)</f>
        <v>0</v>
      </c>
      <c r="DQ37" s="43">
        <f>SMALL($BS37:$CX37,17)</f>
        <v>0</v>
      </c>
      <c r="DR37" s="43">
        <f>SMALL($BS37:$CX37,18)</f>
        <v>0</v>
      </c>
      <c r="DS37" s="43">
        <f>SMALL($BS37:$CX37,19)</f>
        <v>0</v>
      </c>
      <c r="DT37" s="43">
        <f>SMALL($BS37:$CX37,20)</f>
        <v>0</v>
      </c>
      <c r="DU37" s="43">
        <f>SMALL($BS37:$CX37,21)</f>
        <v>0</v>
      </c>
      <c r="DV37" s="43">
        <f>SMALL($BS37:$CX37,22)</f>
        <v>0</v>
      </c>
      <c r="DW37" s="43">
        <f>SMALL($BS37:$CX37,23)</f>
        <v>0</v>
      </c>
      <c r="DX37" s="43">
        <f>SMALL($BS37:$CX37,24)</f>
        <v>0</v>
      </c>
      <c r="DY37" s="43">
        <f>SMALL($BS37:$CX37,25)</f>
        <v>0</v>
      </c>
      <c r="DZ37" s="42">
        <f>SMALL($BS37:$CX37,26)</f>
        <v>1</v>
      </c>
      <c r="EA37" s="42">
        <f>SMALL($BS37:$CX37,27)</f>
        <v>40</v>
      </c>
      <c r="EB37" s="42">
        <f>SMALL($BS37:$CX37,28)</f>
        <v>40</v>
      </c>
      <c r="EC37" s="42">
        <f>SMALL($BS37:$CX37,29)</f>
        <v>43</v>
      </c>
      <c r="ED37" s="42">
        <f>SMALL($BS37:$CX37,30)</f>
        <v>43</v>
      </c>
      <c r="EE37" s="42">
        <f>SMALL($BS37:$CX37,31)</f>
        <v>45</v>
      </c>
      <c r="EF37" s="42">
        <f>SMALL($BS37:$CX37,32)</f>
        <v>50</v>
      </c>
      <c r="EG37" s="1"/>
      <c r="EH37" s="1"/>
      <c r="EI37" s="1"/>
      <c r="EJ37" s="1"/>
      <c r="EK37" s="1"/>
      <c r="EL37" s="1"/>
      <c r="EM37" s="1"/>
      <c r="EN37" s="1"/>
      <c r="EO37" s="1"/>
      <c r="EP37" s="1"/>
    </row>
    <row r="38" spans="1:146" ht="12.75" customHeight="1">
      <c r="A38" s="1">
        <v>30</v>
      </c>
      <c r="B38" s="1" t="s">
        <v>27</v>
      </c>
      <c r="C38" s="15"/>
      <c r="D38" s="32">
        <f>CY38-SUM($DA38:CHOOSE($DA$8,$DA38,$DB38,$DC38,$DD38,$DE38,$DF38,$DG38,$DH38,$DI38,$DJ38,$DK38,$DL38,$DM38,$DN38,$DO38,$DP38,$DQ38,$DR38,$DS38,$DT38,$DU38,$DV38,$DW38,$DX38))</f>
        <v>261</v>
      </c>
      <c r="E38" s="15"/>
      <c r="F38" s="44">
        <v>17</v>
      </c>
      <c r="G38" s="45">
        <f>51-F38</f>
        <v>34</v>
      </c>
      <c r="H38" s="46">
        <v>11</v>
      </c>
      <c r="I38" s="45">
        <f>51-H38</f>
        <v>40</v>
      </c>
      <c r="J38" s="46">
        <v>15</v>
      </c>
      <c r="K38" s="38">
        <f>51-J38</f>
        <v>36</v>
      </c>
      <c r="L38" s="46">
        <v>19</v>
      </c>
      <c r="M38" s="54">
        <f>51-L38</f>
        <v>32</v>
      </c>
      <c r="N38" s="61">
        <v>12</v>
      </c>
      <c r="O38" s="47">
        <f>51-N38</f>
        <v>39</v>
      </c>
      <c r="P38" s="46">
        <v>18</v>
      </c>
      <c r="Q38" s="38">
        <f>51-P38</f>
        <v>33</v>
      </c>
      <c r="R38" s="44">
        <v>0</v>
      </c>
      <c r="S38" s="38">
        <v>0</v>
      </c>
      <c r="T38" s="46">
        <v>0</v>
      </c>
      <c r="U38" s="38">
        <v>0</v>
      </c>
      <c r="V38" s="46">
        <v>0</v>
      </c>
      <c r="W38" s="38">
        <v>0</v>
      </c>
      <c r="X38" s="46">
        <v>0</v>
      </c>
      <c r="Y38" s="38">
        <v>0</v>
      </c>
      <c r="Z38" s="46">
        <v>0</v>
      </c>
      <c r="AA38" s="54">
        <v>0</v>
      </c>
      <c r="AB38" s="62">
        <v>0</v>
      </c>
      <c r="AC38" s="54">
        <v>0</v>
      </c>
      <c r="AD38" s="57">
        <v>0</v>
      </c>
      <c r="AE38" s="54">
        <v>0</v>
      </c>
      <c r="AF38" s="57">
        <v>0</v>
      </c>
      <c r="AG38" s="54">
        <v>0</v>
      </c>
      <c r="AH38" s="57">
        <v>0</v>
      </c>
      <c r="AI38" s="54">
        <v>0</v>
      </c>
      <c r="AJ38" s="57">
        <v>0</v>
      </c>
      <c r="AK38" s="54">
        <v>0</v>
      </c>
      <c r="AL38" s="57">
        <v>0</v>
      </c>
      <c r="AM38" s="54">
        <v>0</v>
      </c>
      <c r="AN38" s="61">
        <v>0</v>
      </c>
      <c r="AO38" s="64">
        <v>0</v>
      </c>
      <c r="AP38" s="61">
        <v>0</v>
      </c>
      <c r="AQ38" s="64">
        <v>0</v>
      </c>
      <c r="AR38" s="57">
        <v>0</v>
      </c>
      <c r="AS38" s="65">
        <v>0</v>
      </c>
      <c r="AT38" s="46">
        <v>0</v>
      </c>
      <c r="AU38" s="38">
        <v>0</v>
      </c>
      <c r="AV38" s="46">
        <v>0</v>
      </c>
      <c r="AW38" s="38">
        <v>0</v>
      </c>
      <c r="AX38" s="46">
        <v>0</v>
      </c>
      <c r="AY38" s="38">
        <v>0</v>
      </c>
      <c r="AZ38" s="46">
        <v>0</v>
      </c>
      <c r="BA38" s="38">
        <v>0</v>
      </c>
      <c r="BB38" s="46">
        <v>0</v>
      </c>
      <c r="BC38" s="38">
        <v>0</v>
      </c>
      <c r="BD38" s="46">
        <v>0</v>
      </c>
      <c r="BE38" s="38">
        <v>0</v>
      </c>
      <c r="BF38" s="46">
        <v>0</v>
      </c>
      <c r="BG38" s="38">
        <v>0</v>
      </c>
      <c r="BH38" s="46">
        <v>0</v>
      </c>
      <c r="BI38" s="38">
        <v>0</v>
      </c>
      <c r="BJ38" s="46">
        <v>0</v>
      </c>
      <c r="BK38" s="38">
        <v>0</v>
      </c>
      <c r="BL38" s="46">
        <v>0</v>
      </c>
      <c r="BM38" s="38">
        <v>0</v>
      </c>
      <c r="BN38" s="46">
        <v>0</v>
      </c>
      <c r="BO38" s="47">
        <v>0</v>
      </c>
      <c r="BP38" s="69">
        <v>4</v>
      </c>
      <c r="BQ38" s="71">
        <f>51-BP38</f>
        <v>47</v>
      </c>
      <c r="BR38" s="39"/>
      <c r="BS38" s="40">
        <f>G38</f>
        <v>34</v>
      </c>
      <c r="BT38" s="40">
        <f>I38</f>
        <v>40</v>
      </c>
      <c r="BU38" s="40">
        <f>K38</f>
        <v>36</v>
      </c>
      <c r="BV38" s="40">
        <f>M38</f>
        <v>32</v>
      </c>
      <c r="BW38" s="40">
        <f>O38</f>
        <v>39</v>
      </c>
      <c r="BX38" s="40">
        <f>Q38</f>
        <v>33</v>
      </c>
      <c r="BY38" s="40">
        <f>S38</f>
        <v>0</v>
      </c>
      <c r="BZ38" s="40">
        <f>U38</f>
        <v>0</v>
      </c>
      <c r="CA38" s="40">
        <f>W38</f>
        <v>0</v>
      </c>
      <c r="CB38" s="40">
        <f>Y38</f>
        <v>0</v>
      </c>
      <c r="CC38" s="40">
        <f>AA38</f>
        <v>0</v>
      </c>
      <c r="CD38" s="40">
        <f>AC38</f>
        <v>0</v>
      </c>
      <c r="CE38" s="40">
        <f>AE38</f>
        <v>0</v>
      </c>
      <c r="CF38" s="40">
        <f>AG38</f>
        <v>0</v>
      </c>
      <c r="CG38" s="40">
        <f>AI38</f>
        <v>0</v>
      </c>
      <c r="CH38" s="40">
        <f>AK38</f>
        <v>0</v>
      </c>
      <c r="CI38" s="40">
        <f>AM38</f>
        <v>0</v>
      </c>
      <c r="CJ38" s="40">
        <f>AO38</f>
        <v>0</v>
      </c>
      <c r="CK38" s="40">
        <f>AQ38</f>
        <v>0</v>
      </c>
      <c r="CL38" s="40">
        <f>AS38</f>
        <v>0</v>
      </c>
      <c r="CM38" s="40">
        <f>AU38</f>
        <v>0</v>
      </c>
      <c r="CN38" s="40">
        <f>AW38</f>
        <v>0</v>
      </c>
      <c r="CO38" s="40">
        <f>AY38</f>
        <v>0</v>
      </c>
      <c r="CP38" s="40">
        <f>BA38</f>
        <v>0</v>
      </c>
      <c r="CQ38" s="40">
        <f>BC38</f>
        <v>0</v>
      </c>
      <c r="CR38" s="40">
        <f>BE38</f>
        <v>0</v>
      </c>
      <c r="CS38" s="40">
        <f>BG38</f>
        <v>0</v>
      </c>
      <c r="CT38" s="40">
        <f>BI38</f>
        <v>0</v>
      </c>
      <c r="CU38" s="40">
        <f>BK38</f>
        <v>0</v>
      </c>
      <c r="CV38" s="40">
        <f>BM38</f>
        <v>0</v>
      </c>
      <c r="CW38" s="40">
        <f>BO38</f>
        <v>0</v>
      </c>
      <c r="CX38" s="40">
        <f>BQ38</f>
        <v>47</v>
      </c>
      <c r="CY38" s="41">
        <f>SUM(BS38:CX38)</f>
        <v>261</v>
      </c>
      <c r="CZ38" s="42"/>
      <c r="DA38" s="43">
        <f>SMALL($BS38:$CX38,1)</f>
        <v>0</v>
      </c>
      <c r="DB38" s="43">
        <f>SMALL($BS38:$CX38,2)</f>
        <v>0</v>
      </c>
      <c r="DC38" s="43">
        <f>SMALL($BS38:$CX38,3)</f>
        <v>0</v>
      </c>
      <c r="DD38" s="43">
        <f>SMALL($BS38:$CX38,4)</f>
        <v>0</v>
      </c>
      <c r="DE38" s="43">
        <f>SMALL($BS38:$CX38,5)</f>
        <v>0</v>
      </c>
      <c r="DF38" s="43">
        <f>SMALL($BS38:$CX38,6)</f>
        <v>0</v>
      </c>
      <c r="DG38" s="43">
        <f>SMALL($BS38:$CX38,7)</f>
        <v>0</v>
      </c>
      <c r="DH38" s="43">
        <f>SMALL($BS38:$CX38,8)</f>
        <v>0</v>
      </c>
      <c r="DI38" s="43">
        <f>SMALL($BS38:$CX38,9)</f>
        <v>0</v>
      </c>
      <c r="DJ38" s="43">
        <f>SMALL($BS38:$CX38,10)</f>
        <v>0</v>
      </c>
      <c r="DK38" s="43">
        <f>SMALL($BS38:$CX38,11)</f>
        <v>0</v>
      </c>
      <c r="DL38" s="43">
        <f>SMALL($BS38:$CX38,12)</f>
        <v>0</v>
      </c>
      <c r="DM38" s="43">
        <f>SMALL($BS38:$CX38,13)</f>
        <v>0</v>
      </c>
      <c r="DN38" s="43">
        <f>SMALL($BS38:$CX38,14)</f>
        <v>0</v>
      </c>
      <c r="DO38" s="43">
        <f>SMALL($BS38:$CX38,15)</f>
        <v>0</v>
      </c>
      <c r="DP38" s="43">
        <f>SMALL($BS38:$CX38,16)</f>
        <v>0</v>
      </c>
      <c r="DQ38" s="43">
        <f>SMALL($BS38:$CX38,17)</f>
        <v>0</v>
      </c>
      <c r="DR38" s="43">
        <f>SMALL($BS38:$CX38,18)</f>
        <v>0</v>
      </c>
      <c r="DS38" s="43">
        <f>SMALL($BS38:$CX38,19)</f>
        <v>0</v>
      </c>
      <c r="DT38" s="43">
        <f>SMALL($BS38:$CX38,20)</f>
        <v>0</v>
      </c>
      <c r="DU38" s="43">
        <f>SMALL($BS38:$CX38,21)</f>
        <v>0</v>
      </c>
      <c r="DV38" s="43">
        <f>SMALL($BS38:$CX38,22)</f>
        <v>0</v>
      </c>
      <c r="DW38" s="43">
        <f>SMALL($BS38:$CX38,23)</f>
        <v>0</v>
      </c>
      <c r="DX38" s="43">
        <f>SMALL($BS38:$CX38,24)</f>
        <v>0</v>
      </c>
      <c r="DY38" s="43">
        <f>SMALL($BS38:$CX38,25)</f>
        <v>0</v>
      </c>
      <c r="DZ38" s="42">
        <f>SMALL($BS38:$CX38,26)</f>
        <v>32</v>
      </c>
      <c r="EA38" s="42">
        <f>SMALL($BS38:$CX38,27)</f>
        <v>33</v>
      </c>
      <c r="EB38" s="42">
        <f>SMALL($BS38:$CX38,28)</f>
        <v>34</v>
      </c>
      <c r="EC38" s="42">
        <f>SMALL($BS38:$CX38,29)</f>
        <v>36</v>
      </c>
      <c r="ED38" s="42">
        <f>SMALL($BS38:$CX38,30)</f>
        <v>39</v>
      </c>
      <c r="EE38" s="42">
        <f>SMALL($BS38:$CX38,31)</f>
        <v>40</v>
      </c>
      <c r="EF38" s="42">
        <f>SMALL($BS38:$CX38,32)</f>
        <v>47</v>
      </c>
      <c r="EG38" s="1"/>
      <c r="EH38" s="1"/>
      <c r="EI38" s="1"/>
      <c r="EJ38" s="1"/>
      <c r="EK38" s="1"/>
      <c r="EL38" s="1"/>
      <c r="EM38" s="1"/>
      <c r="EN38" s="1"/>
      <c r="EO38" s="1"/>
      <c r="EP38" s="1"/>
    </row>
    <row r="39" spans="1:146" ht="12.75" customHeight="1">
      <c r="A39" s="1">
        <v>31</v>
      </c>
      <c r="B39" s="1" t="s">
        <v>59</v>
      </c>
      <c r="C39" s="15"/>
      <c r="D39" s="32">
        <f>CY39-SUM($DA39:CHOOSE($DA$8,$DA39,$DB39,$DC39,$DD39,$DE39,$DF39,$DG39,$DH39,$DI39,$DJ39,$DK39,$DL39,$DM39,$DN39,$DO39,$DP39,$DQ39,$DR39,$DS39,$DT39,$DU39,$DV39,$DW39,$DX39))</f>
        <v>250</v>
      </c>
      <c r="E39" s="15"/>
      <c r="F39" s="44">
        <v>0</v>
      </c>
      <c r="G39" s="38">
        <v>0</v>
      </c>
      <c r="H39" s="46">
        <v>0</v>
      </c>
      <c r="I39" s="38">
        <v>0</v>
      </c>
      <c r="J39" s="46">
        <v>0</v>
      </c>
      <c r="K39" s="38">
        <v>0</v>
      </c>
      <c r="L39" s="46">
        <v>0</v>
      </c>
      <c r="M39" s="54">
        <v>0</v>
      </c>
      <c r="N39" s="46">
        <v>0</v>
      </c>
      <c r="O39" s="47">
        <v>0</v>
      </c>
      <c r="P39" s="46">
        <v>0</v>
      </c>
      <c r="Q39" s="38">
        <v>0</v>
      </c>
      <c r="R39" s="44">
        <v>8</v>
      </c>
      <c r="S39" s="38">
        <f>51-R39</f>
        <v>43</v>
      </c>
      <c r="T39" s="46">
        <v>9</v>
      </c>
      <c r="U39" s="38">
        <f>51-T39</f>
        <v>42</v>
      </c>
      <c r="V39" s="46">
        <v>6</v>
      </c>
      <c r="W39" s="38">
        <f>51-V39</f>
        <v>45</v>
      </c>
      <c r="X39" s="46">
        <v>14</v>
      </c>
      <c r="Y39" s="38">
        <f>51-X39</f>
        <v>37</v>
      </c>
      <c r="Z39" s="46">
        <v>16</v>
      </c>
      <c r="AA39" s="54">
        <f>51-Z39</f>
        <v>35</v>
      </c>
      <c r="AB39" s="62">
        <v>0</v>
      </c>
      <c r="AC39" s="54">
        <v>0</v>
      </c>
      <c r="AD39" s="57">
        <v>0</v>
      </c>
      <c r="AE39" s="54">
        <v>0</v>
      </c>
      <c r="AF39" s="57">
        <v>0</v>
      </c>
      <c r="AG39" s="54">
        <v>0</v>
      </c>
      <c r="AH39" s="57">
        <v>0</v>
      </c>
      <c r="AI39" s="54">
        <v>0</v>
      </c>
      <c r="AJ39" s="57">
        <v>0</v>
      </c>
      <c r="AK39" s="54">
        <v>0</v>
      </c>
      <c r="AL39" s="57">
        <v>0</v>
      </c>
      <c r="AM39" s="54">
        <v>0</v>
      </c>
      <c r="AN39" s="61">
        <v>0</v>
      </c>
      <c r="AO39" s="64">
        <v>0</v>
      </c>
      <c r="AP39" s="61">
        <v>0</v>
      </c>
      <c r="AQ39" s="64">
        <v>0</v>
      </c>
      <c r="AR39" s="57">
        <v>0</v>
      </c>
      <c r="AS39" s="65">
        <v>0</v>
      </c>
      <c r="AT39" s="46">
        <v>0</v>
      </c>
      <c r="AU39" s="38">
        <v>0</v>
      </c>
      <c r="AV39" s="46">
        <v>0</v>
      </c>
      <c r="AW39" s="38">
        <v>0</v>
      </c>
      <c r="AX39" s="46">
        <v>0</v>
      </c>
      <c r="AY39" s="38">
        <v>0</v>
      </c>
      <c r="AZ39" s="46">
        <v>0</v>
      </c>
      <c r="BA39" s="38">
        <v>0</v>
      </c>
      <c r="BB39" s="46">
        <v>0</v>
      </c>
      <c r="BC39" s="38">
        <v>0</v>
      </c>
      <c r="BD39" s="46">
        <v>0</v>
      </c>
      <c r="BE39" s="38">
        <v>0</v>
      </c>
      <c r="BF39" s="46">
        <v>0</v>
      </c>
      <c r="BG39" s="38">
        <v>0</v>
      </c>
      <c r="BH39" s="46">
        <v>0</v>
      </c>
      <c r="BI39" s="38">
        <v>0</v>
      </c>
      <c r="BJ39" s="46">
        <v>0</v>
      </c>
      <c r="BK39" s="38">
        <v>0</v>
      </c>
      <c r="BL39" s="46">
        <v>0</v>
      </c>
      <c r="BM39" s="38">
        <v>0</v>
      </c>
      <c r="BN39" s="46">
        <v>0</v>
      </c>
      <c r="BO39" s="47">
        <v>0</v>
      </c>
      <c r="BP39" s="53">
        <v>3</v>
      </c>
      <c r="BQ39" s="64">
        <f>51-BP39</f>
        <v>48</v>
      </c>
      <c r="BR39" s="39"/>
      <c r="BS39" s="40">
        <f>G39</f>
        <v>0</v>
      </c>
      <c r="BT39" s="40">
        <f>I39</f>
        <v>0</v>
      </c>
      <c r="BU39" s="40">
        <f>K39</f>
        <v>0</v>
      </c>
      <c r="BV39" s="40">
        <f>M39</f>
        <v>0</v>
      </c>
      <c r="BW39" s="40">
        <f>O39</f>
        <v>0</v>
      </c>
      <c r="BX39" s="40">
        <f>Q39</f>
        <v>0</v>
      </c>
      <c r="BY39" s="40">
        <f>S39</f>
        <v>43</v>
      </c>
      <c r="BZ39" s="40">
        <f>U39</f>
        <v>42</v>
      </c>
      <c r="CA39" s="40">
        <f>W39</f>
        <v>45</v>
      </c>
      <c r="CB39" s="40">
        <f>Y39</f>
        <v>37</v>
      </c>
      <c r="CC39" s="40">
        <f>AA39</f>
        <v>35</v>
      </c>
      <c r="CD39" s="40">
        <f>AC39</f>
        <v>0</v>
      </c>
      <c r="CE39" s="40">
        <f>AE39</f>
        <v>0</v>
      </c>
      <c r="CF39" s="40">
        <f>AG39</f>
        <v>0</v>
      </c>
      <c r="CG39" s="40">
        <f>AI39</f>
        <v>0</v>
      </c>
      <c r="CH39" s="40">
        <f>AK39</f>
        <v>0</v>
      </c>
      <c r="CI39" s="40">
        <f>AM39</f>
        <v>0</v>
      </c>
      <c r="CJ39" s="40">
        <f>AO39</f>
        <v>0</v>
      </c>
      <c r="CK39" s="40">
        <f>AQ39</f>
        <v>0</v>
      </c>
      <c r="CL39" s="40">
        <f>AS39</f>
        <v>0</v>
      </c>
      <c r="CM39" s="40">
        <f>AU39</f>
        <v>0</v>
      </c>
      <c r="CN39" s="40">
        <f>AW39</f>
        <v>0</v>
      </c>
      <c r="CO39" s="40">
        <f>AY39</f>
        <v>0</v>
      </c>
      <c r="CP39" s="40">
        <f>BA39</f>
        <v>0</v>
      </c>
      <c r="CQ39" s="40">
        <f>BC39</f>
        <v>0</v>
      </c>
      <c r="CR39" s="40">
        <f>BE39</f>
        <v>0</v>
      </c>
      <c r="CS39" s="40">
        <f>BG39</f>
        <v>0</v>
      </c>
      <c r="CT39" s="40">
        <f>BI39</f>
        <v>0</v>
      </c>
      <c r="CU39" s="40">
        <f>BK39</f>
        <v>0</v>
      </c>
      <c r="CV39" s="40">
        <f>BM39</f>
        <v>0</v>
      </c>
      <c r="CW39" s="40">
        <f>BO39</f>
        <v>0</v>
      </c>
      <c r="CX39" s="40">
        <f>BQ39</f>
        <v>48</v>
      </c>
      <c r="CY39" s="41">
        <f>SUM(BS39:CX39)</f>
        <v>250</v>
      </c>
      <c r="CZ39" s="42"/>
      <c r="DA39" s="43">
        <f>SMALL($BS39:$CX39,1)</f>
        <v>0</v>
      </c>
      <c r="DB39" s="43">
        <f>SMALL($BS39:$CX39,2)</f>
        <v>0</v>
      </c>
      <c r="DC39" s="43">
        <f>SMALL($BS39:$CX39,3)</f>
        <v>0</v>
      </c>
      <c r="DD39" s="43">
        <f>SMALL($BS39:$CX39,4)</f>
        <v>0</v>
      </c>
      <c r="DE39" s="43">
        <f>SMALL($BS39:$CX39,5)</f>
        <v>0</v>
      </c>
      <c r="DF39" s="43">
        <f>SMALL($BS39:$CX39,6)</f>
        <v>0</v>
      </c>
      <c r="DG39" s="43">
        <f>SMALL($BS39:$CX39,7)</f>
        <v>0</v>
      </c>
      <c r="DH39" s="43">
        <f>SMALL($BS39:$CX39,8)</f>
        <v>0</v>
      </c>
      <c r="DI39" s="43">
        <f>SMALL($BS39:$CX39,9)</f>
        <v>0</v>
      </c>
      <c r="DJ39" s="43">
        <f>SMALL($BS39:$CX39,10)</f>
        <v>0</v>
      </c>
      <c r="DK39" s="43">
        <f>SMALL($BS39:$CX39,11)</f>
        <v>0</v>
      </c>
      <c r="DL39" s="43">
        <f>SMALL($BS39:$CX39,12)</f>
        <v>0</v>
      </c>
      <c r="DM39" s="43">
        <f>SMALL($BS39:$CX39,13)</f>
        <v>0</v>
      </c>
      <c r="DN39" s="43">
        <f>SMALL($BS39:$CX39,14)</f>
        <v>0</v>
      </c>
      <c r="DO39" s="43">
        <f>SMALL($BS39:$CX39,15)</f>
        <v>0</v>
      </c>
      <c r="DP39" s="43">
        <f>SMALL($BS39:$CX39,16)</f>
        <v>0</v>
      </c>
      <c r="DQ39" s="43">
        <f>SMALL($BS39:$CX39,17)</f>
        <v>0</v>
      </c>
      <c r="DR39" s="43">
        <f>SMALL($BS39:$CX39,18)</f>
        <v>0</v>
      </c>
      <c r="DS39" s="43">
        <f>SMALL($BS39:$CX39,19)</f>
        <v>0</v>
      </c>
      <c r="DT39" s="43">
        <f>SMALL($BS39:$CX39,20)</f>
        <v>0</v>
      </c>
      <c r="DU39" s="43">
        <f>SMALL($BS39:$CX39,21)</f>
        <v>0</v>
      </c>
      <c r="DV39" s="43">
        <f>SMALL($BS39:$CX39,22)</f>
        <v>0</v>
      </c>
      <c r="DW39" s="43">
        <f>SMALL($BS39:$CX39,23)</f>
        <v>0</v>
      </c>
      <c r="DX39" s="43">
        <f>SMALL($BS39:$CX39,24)</f>
        <v>0</v>
      </c>
      <c r="DY39" s="43">
        <f>SMALL($BS39:$CX39,25)</f>
        <v>0</v>
      </c>
      <c r="DZ39" s="42">
        <f>SMALL($BS39:$CX39,26)</f>
        <v>0</v>
      </c>
      <c r="EA39" s="42">
        <f>SMALL($BS39:$CX39,27)</f>
        <v>35</v>
      </c>
      <c r="EB39" s="42">
        <f>SMALL($BS39:$CX39,28)</f>
        <v>37</v>
      </c>
      <c r="EC39" s="42">
        <f>SMALL($BS39:$CX39,29)</f>
        <v>42</v>
      </c>
      <c r="ED39" s="42">
        <f>SMALL($BS39:$CX39,30)</f>
        <v>43</v>
      </c>
      <c r="EE39" s="42">
        <f>SMALL($BS39:$CX39,31)</f>
        <v>45</v>
      </c>
      <c r="EF39" s="42">
        <f>SMALL($BS39:$CX39,32)</f>
        <v>48</v>
      </c>
      <c r="EG39" s="1"/>
      <c r="EH39" s="1"/>
      <c r="EI39" s="1"/>
      <c r="EJ39" s="1"/>
      <c r="EK39" s="1"/>
      <c r="EL39" s="1"/>
      <c r="EM39" s="1"/>
      <c r="EN39" s="1"/>
      <c r="EO39" s="1"/>
      <c r="EP39" s="1"/>
    </row>
    <row r="40" spans="1:146" ht="12.75" customHeight="1">
      <c r="A40" s="1">
        <v>32</v>
      </c>
      <c r="B40" s="72" t="s">
        <v>29</v>
      </c>
      <c r="C40" s="15"/>
      <c r="D40" s="32">
        <f>CY40-SUM($DA40:CHOOSE($DA$8,$DA40,$DB40,$DC40,$DD40,$DE40,$DF40,$DG40,$DH40,$DI40,$DJ40,$DK40,$DL40,$DM40,$DN40,$DO40,$DP40,$DQ40,$DR40,$DS40,$DT40,$DU40,$DV40,$DW40,$DX40))</f>
        <v>240</v>
      </c>
      <c r="E40" s="15"/>
      <c r="F40" s="44">
        <v>0</v>
      </c>
      <c r="G40" s="38">
        <v>0</v>
      </c>
      <c r="H40" s="46">
        <v>0</v>
      </c>
      <c r="I40" s="38">
        <v>0</v>
      </c>
      <c r="J40" s="46">
        <v>0</v>
      </c>
      <c r="K40" s="38">
        <v>0</v>
      </c>
      <c r="L40" s="46">
        <v>0</v>
      </c>
      <c r="M40" s="54">
        <v>0</v>
      </c>
      <c r="N40" s="46">
        <v>0</v>
      </c>
      <c r="O40" s="47">
        <v>0</v>
      </c>
      <c r="P40" s="46">
        <v>0</v>
      </c>
      <c r="Q40" s="38">
        <v>0</v>
      </c>
      <c r="R40" s="44">
        <v>0</v>
      </c>
      <c r="S40" s="64">
        <v>0</v>
      </c>
      <c r="T40" s="46">
        <v>0</v>
      </c>
      <c r="U40" s="38">
        <v>0</v>
      </c>
      <c r="V40" s="61">
        <v>0</v>
      </c>
      <c r="W40" s="64">
        <v>0</v>
      </c>
      <c r="X40" s="61">
        <v>0</v>
      </c>
      <c r="Y40" s="64">
        <v>0</v>
      </c>
      <c r="Z40" s="61">
        <v>0</v>
      </c>
      <c r="AA40" s="54">
        <v>0</v>
      </c>
      <c r="AB40" s="114">
        <v>1</v>
      </c>
      <c r="AC40" s="111">
        <f>51-AB40</f>
        <v>50</v>
      </c>
      <c r="AD40" s="110">
        <v>9</v>
      </c>
      <c r="AE40" s="111">
        <f>51-AD40</f>
        <v>42</v>
      </c>
      <c r="AF40" s="110">
        <v>20</v>
      </c>
      <c r="AG40" s="111">
        <f>51-AF40</f>
        <v>31</v>
      </c>
      <c r="AH40" s="110">
        <v>19</v>
      </c>
      <c r="AI40" s="111">
        <f>51-AH40</f>
        <v>32</v>
      </c>
      <c r="AJ40" s="110">
        <v>18</v>
      </c>
      <c r="AK40" s="111">
        <f>51-AJ40</f>
        <v>33</v>
      </c>
      <c r="AL40" s="110">
        <v>50</v>
      </c>
      <c r="AM40" s="111">
        <f>51-AL40</f>
        <v>1</v>
      </c>
      <c r="AN40" s="57">
        <v>51</v>
      </c>
      <c r="AO40" s="54">
        <f>51-AN40</f>
        <v>0</v>
      </c>
      <c r="AP40" s="57">
        <v>50</v>
      </c>
      <c r="AQ40" s="54">
        <f>51-AP40</f>
        <v>1</v>
      </c>
      <c r="AR40" s="57">
        <v>51</v>
      </c>
      <c r="AS40" s="65">
        <f>51-AR40</f>
        <v>0</v>
      </c>
      <c r="AT40" s="46">
        <v>0</v>
      </c>
      <c r="AU40" s="38">
        <v>0</v>
      </c>
      <c r="AV40" s="61">
        <v>0</v>
      </c>
      <c r="AW40" s="64">
        <v>0</v>
      </c>
      <c r="AX40" s="61">
        <v>0</v>
      </c>
      <c r="AY40" s="64">
        <v>0</v>
      </c>
      <c r="AZ40" s="61">
        <v>0</v>
      </c>
      <c r="BA40" s="64">
        <v>0</v>
      </c>
      <c r="BB40" s="46">
        <v>0</v>
      </c>
      <c r="BC40" s="38">
        <v>0</v>
      </c>
      <c r="BD40" s="61">
        <v>0</v>
      </c>
      <c r="BE40" s="64">
        <v>0</v>
      </c>
      <c r="BF40" s="61">
        <v>0</v>
      </c>
      <c r="BG40" s="64">
        <v>0</v>
      </c>
      <c r="BH40" s="61">
        <v>0</v>
      </c>
      <c r="BI40" s="64">
        <v>0</v>
      </c>
      <c r="BJ40" s="61">
        <v>0</v>
      </c>
      <c r="BK40" s="64">
        <v>0</v>
      </c>
      <c r="BL40" s="61">
        <v>0</v>
      </c>
      <c r="BM40" s="64">
        <v>0</v>
      </c>
      <c r="BN40" s="61">
        <v>0</v>
      </c>
      <c r="BO40" s="47">
        <v>0</v>
      </c>
      <c r="BP40" s="70">
        <v>1</v>
      </c>
      <c r="BQ40" s="71">
        <f>51-BP40</f>
        <v>50</v>
      </c>
      <c r="BR40" s="39"/>
      <c r="BS40" s="40">
        <f>G40</f>
        <v>0</v>
      </c>
      <c r="BT40" s="40">
        <f>I40</f>
        <v>0</v>
      </c>
      <c r="BU40" s="40">
        <f>K40</f>
        <v>0</v>
      </c>
      <c r="BV40" s="40">
        <f>M40</f>
        <v>0</v>
      </c>
      <c r="BW40" s="40">
        <f>O40</f>
        <v>0</v>
      </c>
      <c r="BX40" s="40">
        <f>Q40</f>
        <v>0</v>
      </c>
      <c r="BY40" s="40">
        <f>S40</f>
        <v>0</v>
      </c>
      <c r="BZ40" s="40">
        <f>U40</f>
        <v>0</v>
      </c>
      <c r="CA40" s="40">
        <f>W40</f>
        <v>0</v>
      </c>
      <c r="CB40" s="40">
        <f>Y40</f>
        <v>0</v>
      </c>
      <c r="CC40" s="40">
        <f>AA40</f>
        <v>0</v>
      </c>
      <c r="CD40" s="40">
        <f>AC40</f>
        <v>50</v>
      </c>
      <c r="CE40" s="40">
        <f>AE40</f>
        <v>42</v>
      </c>
      <c r="CF40" s="40">
        <f>AG40</f>
        <v>31</v>
      </c>
      <c r="CG40" s="40">
        <f>AI40</f>
        <v>32</v>
      </c>
      <c r="CH40" s="40">
        <f>AK40</f>
        <v>33</v>
      </c>
      <c r="CI40" s="40">
        <f>AM40</f>
        <v>1</v>
      </c>
      <c r="CJ40" s="40">
        <f>AO40</f>
        <v>0</v>
      </c>
      <c r="CK40" s="40">
        <f>AQ40</f>
        <v>1</v>
      </c>
      <c r="CL40" s="40">
        <f>AS40</f>
        <v>0</v>
      </c>
      <c r="CM40" s="40">
        <f>AU40</f>
        <v>0</v>
      </c>
      <c r="CN40" s="40">
        <f>AW40</f>
        <v>0</v>
      </c>
      <c r="CO40" s="40">
        <f>AY40</f>
        <v>0</v>
      </c>
      <c r="CP40" s="40">
        <f>BA40</f>
        <v>0</v>
      </c>
      <c r="CQ40" s="40">
        <f>BC40</f>
        <v>0</v>
      </c>
      <c r="CR40" s="40">
        <f>BE40</f>
        <v>0</v>
      </c>
      <c r="CS40" s="40">
        <f>BG40</f>
        <v>0</v>
      </c>
      <c r="CT40" s="40">
        <f>BI40</f>
        <v>0</v>
      </c>
      <c r="CU40" s="40">
        <f>BK40</f>
        <v>0</v>
      </c>
      <c r="CV40" s="40">
        <f>BM40</f>
        <v>0</v>
      </c>
      <c r="CW40" s="40">
        <f>BO40</f>
        <v>0</v>
      </c>
      <c r="CX40" s="40">
        <f>BQ40</f>
        <v>50</v>
      </c>
      <c r="CY40" s="41">
        <f>SUM(BS40:CX40)</f>
        <v>240</v>
      </c>
      <c r="CZ40" s="42"/>
      <c r="DA40" s="43">
        <f>SMALL($BS40:$CX40,1)</f>
        <v>0</v>
      </c>
      <c r="DB40" s="43">
        <f>SMALL($BS40:$CX40,2)</f>
        <v>0</v>
      </c>
      <c r="DC40" s="43">
        <f>SMALL($BS40:$CX40,3)</f>
        <v>0</v>
      </c>
      <c r="DD40" s="43">
        <f>SMALL($BS40:$CX40,4)</f>
        <v>0</v>
      </c>
      <c r="DE40" s="43">
        <f>SMALL($BS40:$CX40,5)</f>
        <v>0</v>
      </c>
      <c r="DF40" s="43">
        <f>SMALL($BS40:$CX40,6)</f>
        <v>0</v>
      </c>
      <c r="DG40" s="43">
        <f>SMALL($BS40:$CX40,7)</f>
        <v>0</v>
      </c>
      <c r="DH40" s="43">
        <f>SMALL($BS40:$CX40,8)</f>
        <v>0</v>
      </c>
      <c r="DI40" s="43">
        <f>SMALL($BS40:$CX40,9)</f>
        <v>0</v>
      </c>
      <c r="DJ40" s="43">
        <f>SMALL($BS40:$CX40,10)</f>
        <v>0</v>
      </c>
      <c r="DK40" s="43">
        <f>SMALL($BS40:$CX40,11)</f>
        <v>0</v>
      </c>
      <c r="DL40" s="43">
        <f>SMALL($BS40:$CX40,12)</f>
        <v>0</v>
      </c>
      <c r="DM40" s="43">
        <f>SMALL($BS40:$CX40,13)</f>
        <v>0</v>
      </c>
      <c r="DN40" s="43">
        <f>SMALL($BS40:$CX40,14)</f>
        <v>0</v>
      </c>
      <c r="DO40" s="43">
        <f>SMALL($BS40:$CX40,15)</f>
        <v>0</v>
      </c>
      <c r="DP40" s="43">
        <f>SMALL($BS40:$CX40,16)</f>
        <v>0</v>
      </c>
      <c r="DQ40" s="43">
        <f>SMALL($BS40:$CX40,17)</f>
        <v>0</v>
      </c>
      <c r="DR40" s="43">
        <f>SMALL($BS40:$CX40,18)</f>
        <v>0</v>
      </c>
      <c r="DS40" s="43">
        <f>SMALL($BS40:$CX40,19)</f>
        <v>0</v>
      </c>
      <c r="DT40" s="43">
        <f>SMALL($BS40:$CX40,20)</f>
        <v>0</v>
      </c>
      <c r="DU40" s="43">
        <f>SMALL($BS40:$CX40,21)</f>
        <v>0</v>
      </c>
      <c r="DV40" s="43">
        <f>SMALL($BS40:$CX40,22)</f>
        <v>0</v>
      </c>
      <c r="DW40" s="43">
        <f>SMALL($BS40:$CX40,23)</f>
        <v>0</v>
      </c>
      <c r="DX40" s="43">
        <f>SMALL($BS40:$CX40,24)</f>
        <v>0</v>
      </c>
      <c r="DY40" s="43">
        <f>SMALL($BS40:$CX40,25)</f>
        <v>1</v>
      </c>
      <c r="DZ40" s="42">
        <f>SMALL($BS40:$CX40,26)</f>
        <v>1</v>
      </c>
      <c r="EA40" s="42">
        <f>SMALL($BS40:$CX40,27)</f>
        <v>31</v>
      </c>
      <c r="EB40" s="42">
        <f>SMALL($BS40:$CX40,28)</f>
        <v>32</v>
      </c>
      <c r="EC40" s="42">
        <f>SMALL($BS40:$CX40,29)</f>
        <v>33</v>
      </c>
      <c r="ED40" s="42">
        <f>SMALL($BS40:$CX40,30)</f>
        <v>42</v>
      </c>
      <c r="EE40" s="42">
        <f>SMALL($BS40:$CX40,31)</f>
        <v>50</v>
      </c>
      <c r="EF40" s="42">
        <f>SMALL($BS40:$CX40,32)</f>
        <v>50</v>
      </c>
      <c r="EG40" s="1"/>
      <c r="EH40" s="1"/>
      <c r="EI40" s="1"/>
      <c r="EJ40" s="1"/>
      <c r="EK40" s="1"/>
      <c r="EL40" s="1"/>
      <c r="EM40" s="1"/>
      <c r="EN40" s="1"/>
      <c r="EO40" s="1"/>
      <c r="EP40" s="1"/>
    </row>
    <row r="41" spans="1:146" ht="12.75" customHeight="1">
      <c r="A41" s="1">
        <v>33</v>
      </c>
      <c r="B41" s="72" t="s">
        <v>52</v>
      </c>
      <c r="C41" s="15"/>
      <c r="D41" s="32">
        <f>CY41-SUM($DA41:CHOOSE($DA$8,$DA41,$DB41,$DC41,$DD41,$DE41,$DF41,$DG41,$DH41,$DI41,$DJ41,$DK41,$DL41,$DM41,$DN41,$DO41,$DP41,$DQ41,$DR41,$DS41,$DT41,$DU41,$DV41,$DW41,$DX41))</f>
        <v>218</v>
      </c>
      <c r="E41" s="15"/>
      <c r="F41" s="44">
        <v>7</v>
      </c>
      <c r="G41" s="45">
        <f>51-F41</f>
        <v>44</v>
      </c>
      <c r="H41" s="46">
        <v>12</v>
      </c>
      <c r="I41" s="45">
        <f>51-H41</f>
        <v>39</v>
      </c>
      <c r="J41" s="46">
        <v>26</v>
      </c>
      <c r="K41" s="38">
        <f>51-J41</f>
        <v>25</v>
      </c>
      <c r="L41" s="46">
        <v>16</v>
      </c>
      <c r="M41" s="54">
        <f>51-L41</f>
        <v>35</v>
      </c>
      <c r="N41" s="61">
        <v>21</v>
      </c>
      <c r="O41" s="47">
        <f>51-N41</f>
        <v>30</v>
      </c>
      <c r="P41" s="61">
        <v>0</v>
      </c>
      <c r="Q41" s="64">
        <v>0</v>
      </c>
      <c r="R41" s="44">
        <v>0</v>
      </c>
      <c r="S41" s="64">
        <v>0</v>
      </c>
      <c r="T41" s="61">
        <v>0</v>
      </c>
      <c r="U41" s="64">
        <v>0</v>
      </c>
      <c r="V41" s="61">
        <v>0</v>
      </c>
      <c r="W41" s="64">
        <v>0</v>
      </c>
      <c r="X41" s="61">
        <v>0</v>
      </c>
      <c r="Y41" s="64">
        <v>0</v>
      </c>
      <c r="Z41" s="61">
        <v>0</v>
      </c>
      <c r="AA41" s="54">
        <v>0</v>
      </c>
      <c r="AB41" s="62">
        <v>0</v>
      </c>
      <c r="AC41" s="54">
        <v>0</v>
      </c>
      <c r="AD41" s="57">
        <v>0</v>
      </c>
      <c r="AE41" s="54">
        <v>0</v>
      </c>
      <c r="AF41" s="57">
        <v>0</v>
      </c>
      <c r="AG41" s="54">
        <v>0</v>
      </c>
      <c r="AH41" s="57">
        <v>0</v>
      </c>
      <c r="AI41" s="54">
        <v>0</v>
      </c>
      <c r="AJ41" s="57">
        <v>0</v>
      </c>
      <c r="AK41" s="54">
        <v>0</v>
      </c>
      <c r="AL41" s="57">
        <v>0</v>
      </c>
      <c r="AM41" s="54">
        <v>0</v>
      </c>
      <c r="AN41" s="61">
        <v>0</v>
      </c>
      <c r="AO41" s="64">
        <v>0</v>
      </c>
      <c r="AP41" s="61">
        <v>0</v>
      </c>
      <c r="AQ41" s="64">
        <v>0</v>
      </c>
      <c r="AR41" s="57">
        <v>0</v>
      </c>
      <c r="AS41" s="65">
        <v>0</v>
      </c>
      <c r="AT41" s="46">
        <v>0</v>
      </c>
      <c r="AU41" s="38">
        <v>0</v>
      </c>
      <c r="AV41" s="61">
        <v>0</v>
      </c>
      <c r="AW41" s="64">
        <v>0</v>
      </c>
      <c r="AX41" s="61">
        <v>0</v>
      </c>
      <c r="AY41" s="64">
        <v>0</v>
      </c>
      <c r="AZ41" s="61">
        <v>0</v>
      </c>
      <c r="BA41" s="64">
        <v>0</v>
      </c>
      <c r="BB41" s="46">
        <v>0</v>
      </c>
      <c r="BC41" s="38">
        <v>0</v>
      </c>
      <c r="BD41" s="61">
        <v>0</v>
      </c>
      <c r="BE41" s="64">
        <v>0</v>
      </c>
      <c r="BF41" s="61">
        <v>0</v>
      </c>
      <c r="BG41" s="64">
        <v>0</v>
      </c>
      <c r="BH41" s="61">
        <v>0</v>
      </c>
      <c r="BI41" s="64">
        <v>0</v>
      </c>
      <c r="BJ41" s="61">
        <v>0</v>
      </c>
      <c r="BK41" s="64">
        <v>0</v>
      </c>
      <c r="BL41" s="61">
        <v>0</v>
      </c>
      <c r="BM41" s="64">
        <v>0</v>
      </c>
      <c r="BN41" s="61">
        <v>0</v>
      </c>
      <c r="BO41" s="47">
        <v>0</v>
      </c>
      <c r="BP41" s="52">
        <v>6</v>
      </c>
      <c r="BQ41" s="51">
        <f>51-BP41</f>
        <v>45</v>
      </c>
      <c r="BR41" s="39"/>
      <c r="BS41" s="40">
        <f>G41</f>
        <v>44</v>
      </c>
      <c r="BT41" s="40">
        <f>I41</f>
        <v>39</v>
      </c>
      <c r="BU41" s="40">
        <f>K41</f>
        <v>25</v>
      </c>
      <c r="BV41" s="40">
        <f>M41</f>
        <v>35</v>
      </c>
      <c r="BW41" s="40">
        <f>O41</f>
        <v>30</v>
      </c>
      <c r="BX41" s="40">
        <f>Q41</f>
        <v>0</v>
      </c>
      <c r="BY41" s="40">
        <f>S41</f>
        <v>0</v>
      </c>
      <c r="BZ41" s="40">
        <f>U41</f>
        <v>0</v>
      </c>
      <c r="CA41" s="40">
        <f>W41</f>
        <v>0</v>
      </c>
      <c r="CB41" s="40">
        <f>Y41</f>
        <v>0</v>
      </c>
      <c r="CC41" s="40">
        <f>AA41</f>
        <v>0</v>
      </c>
      <c r="CD41" s="40">
        <f>AC41</f>
        <v>0</v>
      </c>
      <c r="CE41" s="40">
        <f>AE41</f>
        <v>0</v>
      </c>
      <c r="CF41" s="40">
        <f>AG41</f>
        <v>0</v>
      </c>
      <c r="CG41" s="40">
        <f>AI41</f>
        <v>0</v>
      </c>
      <c r="CH41" s="40">
        <f>AK41</f>
        <v>0</v>
      </c>
      <c r="CI41" s="40">
        <f>AM41</f>
        <v>0</v>
      </c>
      <c r="CJ41" s="40">
        <f>AO41</f>
        <v>0</v>
      </c>
      <c r="CK41" s="40">
        <f>AQ41</f>
        <v>0</v>
      </c>
      <c r="CL41" s="40">
        <f>AS41</f>
        <v>0</v>
      </c>
      <c r="CM41" s="40">
        <f>AU41</f>
        <v>0</v>
      </c>
      <c r="CN41" s="40">
        <f>AW41</f>
        <v>0</v>
      </c>
      <c r="CO41" s="40">
        <f>AY41</f>
        <v>0</v>
      </c>
      <c r="CP41" s="40">
        <f>BA41</f>
        <v>0</v>
      </c>
      <c r="CQ41" s="40">
        <f>BC41</f>
        <v>0</v>
      </c>
      <c r="CR41" s="40">
        <f>BE41</f>
        <v>0</v>
      </c>
      <c r="CS41" s="40">
        <f>BG41</f>
        <v>0</v>
      </c>
      <c r="CT41" s="40">
        <f>BI41</f>
        <v>0</v>
      </c>
      <c r="CU41" s="40">
        <f>BK41</f>
        <v>0</v>
      </c>
      <c r="CV41" s="40">
        <f>BM41</f>
        <v>0</v>
      </c>
      <c r="CW41" s="40">
        <f>BO41</f>
        <v>0</v>
      </c>
      <c r="CX41" s="40">
        <f>BQ41</f>
        <v>45</v>
      </c>
      <c r="CY41" s="41">
        <f>SUM(BS41:CX41)</f>
        <v>218</v>
      </c>
      <c r="CZ41" s="42"/>
      <c r="DA41" s="43">
        <f>SMALL($BS41:$CX41,1)</f>
        <v>0</v>
      </c>
      <c r="DB41" s="43">
        <f>SMALL($BS41:$CX41,2)</f>
        <v>0</v>
      </c>
      <c r="DC41" s="43">
        <f>SMALL($BS41:$CX41,3)</f>
        <v>0</v>
      </c>
      <c r="DD41" s="43">
        <f>SMALL($BS41:$CX41,4)</f>
        <v>0</v>
      </c>
      <c r="DE41" s="43">
        <f>SMALL($BS41:$CX41,5)</f>
        <v>0</v>
      </c>
      <c r="DF41" s="43">
        <f>SMALL($BS41:$CX41,6)</f>
        <v>0</v>
      </c>
      <c r="DG41" s="43">
        <f>SMALL($BS41:$CX41,7)</f>
        <v>0</v>
      </c>
      <c r="DH41" s="43">
        <f>SMALL($BS41:$CX41,8)</f>
        <v>0</v>
      </c>
      <c r="DI41" s="43">
        <f>SMALL($BS41:$CX41,9)</f>
        <v>0</v>
      </c>
      <c r="DJ41" s="43">
        <f>SMALL($BS41:$CX41,10)</f>
        <v>0</v>
      </c>
      <c r="DK41" s="43">
        <f>SMALL($BS41:$CX41,11)</f>
        <v>0</v>
      </c>
      <c r="DL41" s="43">
        <f>SMALL($BS41:$CX41,12)</f>
        <v>0</v>
      </c>
      <c r="DM41" s="43">
        <f>SMALL($BS41:$CX41,13)</f>
        <v>0</v>
      </c>
      <c r="DN41" s="43">
        <f>SMALL($BS41:$CX41,14)</f>
        <v>0</v>
      </c>
      <c r="DO41" s="43">
        <f>SMALL($BS41:$CX41,15)</f>
        <v>0</v>
      </c>
      <c r="DP41" s="43">
        <f>SMALL($BS41:$CX41,16)</f>
        <v>0</v>
      </c>
      <c r="DQ41" s="43">
        <f>SMALL($BS41:$CX41,17)</f>
        <v>0</v>
      </c>
      <c r="DR41" s="43">
        <f>SMALL($BS41:$CX41,18)</f>
        <v>0</v>
      </c>
      <c r="DS41" s="43">
        <f>SMALL($BS41:$CX41,19)</f>
        <v>0</v>
      </c>
      <c r="DT41" s="43">
        <f>SMALL($BS41:$CX41,20)</f>
        <v>0</v>
      </c>
      <c r="DU41" s="43">
        <f>SMALL($BS41:$CX41,21)</f>
        <v>0</v>
      </c>
      <c r="DV41" s="43">
        <f>SMALL($BS41:$CX41,22)</f>
        <v>0</v>
      </c>
      <c r="DW41" s="43">
        <f>SMALL($BS41:$CX41,23)</f>
        <v>0</v>
      </c>
      <c r="DX41" s="43">
        <f>SMALL($BS41:$CX41,24)</f>
        <v>0</v>
      </c>
      <c r="DY41" s="43">
        <f>SMALL($BS41:$CX41,25)</f>
        <v>0</v>
      </c>
      <c r="DZ41" s="42">
        <f>SMALL($BS41:$CX41,26)</f>
        <v>0</v>
      </c>
      <c r="EA41" s="42">
        <f>SMALL($BS41:$CX41,27)</f>
        <v>25</v>
      </c>
      <c r="EB41" s="42">
        <f>SMALL($BS41:$CX41,28)</f>
        <v>30</v>
      </c>
      <c r="EC41" s="42">
        <f>SMALL($BS41:$CX41,29)</f>
        <v>35</v>
      </c>
      <c r="ED41" s="42">
        <f>SMALL($BS41:$CX41,30)</f>
        <v>39</v>
      </c>
      <c r="EE41" s="42">
        <f>SMALL($BS41:$CX41,31)</f>
        <v>44</v>
      </c>
      <c r="EF41" s="42">
        <f>SMALL($BS41:$CX41,32)</f>
        <v>45</v>
      </c>
      <c r="EG41" s="1"/>
      <c r="EH41" s="1"/>
      <c r="EI41" s="1"/>
      <c r="EJ41" s="1"/>
      <c r="EK41" s="1"/>
      <c r="EL41" s="1"/>
      <c r="EM41" s="1"/>
      <c r="EN41" s="1"/>
      <c r="EO41" s="1"/>
      <c r="EP41" s="1"/>
    </row>
    <row r="42" spans="1:146" ht="12.75" customHeight="1">
      <c r="A42" s="1">
        <v>34</v>
      </c>
      <c r="B42" s="1" t="s">
        <v>28</v>
      </c>
      <c r="C42" s="15"/>
      <c r="D42" s="32">
        <f>CY42-SUM($DA42:CHOOSE($DA$8,$DA42,$DB42,$DC42,$DD42,$DE42,$DF42,$DG42,$DH42,$DI42,$DJ42,$DK42,$DL42,$DM42,$DN42,$DO42,$DP42,$DQ42,$DR42,$DS42,$DT42,$DU42,$DV42,$DW42,$DX42))</f>
        <v>217</v>
      </c>
      <c r="E42" s="15"/>
      <c r="F42" s="44">
        <v>0</v>
      </c>
      <c r="G42" s="38">
        <v>0</v>
      </c>
      <c r="H42" s="46">
        <v>0</v>
      </c>
      <c r="I42" s="38">
        <v>0</v>
      </c>
      <c r="J42" s="46">
        <v>0</v>
      </c>
      <c r="K42" s="38">
        <v>0</v>
      </c>
      <c r="L42" s="46">
        <v>0</v>
      </c>
      <c r="M42" s="54">
        <v>0</v>
      </c>
      <c r="N42" s="46">
        <v>0</v>
      </c>
      <c r="O42" s="47">
        <v>0</v>
      </c>
      <c r="P42" s="46">
        <v>0</v>
      </c>
      <c r="Q42" s="38">
        <v>0</v>
      </c>
      <c r="R42" s="44">
        <v>17</v>
      </c>
      <c r="S42" s="38">
        <f>51-R42</f>
        <v>34</v>
      </c>
      <c r="T42" s="46">
        <v>14</v>
      </c>
      <c r="U42" s="38">
        <f>51-T42</f>
        <v>37</v>
      </c>
      <c r="V42" s="46">
        <v>14</v>
      </c>
      <c r="W42" s="38">
        <f>51-V42</f>
        <v>37</v>
      </c>
      <c r="X42" s="46">
        <v>17</v>
      </c>
      <c r="Y42" s="38">
        <f>51-X42</f>
        <v>34</v>
      </c>
      <c r="Z42" s="46">
        <v>18</v>
      </c>
      <c r="AA42" s="54">
        <f>51-Z42</f>
        <v>33</v>
      </c>
      <c r="AB42" s="62">
        <v>0</v>
      </c>
      <c r="AC42" s="54">
        <v>0</v>
      </c>
      <c r="AD42" s="57">
        <v>0</v>
      </c>
      <c r="AE42" s="54">
        <v>0</v>
      </c>
      <c r="AF42" s="57">
        <v>0</v>
      </c>
      <c r="AG42" s="54">
        <v>0</v>
      </c>
      <c r="AH42" s="57">
        <v>0</v>
      </c>
      <c r="AI42" s="54">
        <v>0</v>
      </c>
      <c r="AJ42" s="57">
        <v>0</v>
      </c>
      <c r="AK42" s="54">
        <v>0</v>
      </c>
      <c r="AL42" s="57">
        <v>0</v>
      </c>
      <c r="AM42" s="54">
        <v>0</v>
      </c>
      <c r="AN42" s="57">
        <v>0</v>
      </c>
      <c r="AO42" s="54">
        <v>0</v>
      </c>
      <c r="AP42" s="57">
        <v>0</v>
      </c>
      <c r="AQ42" s="54">
        <v>0</v>
      </c>
      <c r="AR42" s="57">
        <v>0</v>
      </c>
      <c r="AS42" s="65">
        <v>0</v>
      </c>
      <c r="AT42" s="46">
        <v>0</v>
      </c>
      <c r="AU42" s="38">
        <v>0</v>
      </c>
      <c r="AV42" s="46">
        <v>0</v>
      </c>
      <c r="AW42" s="38">
        <v>0</v>
      </c>
      <c r="AX42" s="46">
        <v>0</v>
      </c>
      <c r="AY42" s="38">
        <v>0</v>
      </c>
      <c r="AZ42" s="46">
        <v>0</v>
      </c>
      <c r="BA42" s="38">
        <v>0</v>
      </c>
      <c r="BB42" s="46">
        <v>0</v>
      </c>
      <c r="BC42" s="38">
        <v>0</v>
      </c>
      <c r="BD42" s="46">
        <v>0</v>
      </c>
      <c r="BE42" s="38">
        <v>0</v>
      </c>
      <c r="BF42" s="46">
        <v>0</v>
      </c>
      <c r="BG42" s="38">
        <v>0</v>
      </c>
      <c r="BH42" s="46">
        <v>0</v>
      </c>
      <c r="BI42" s="38">
        <v>0</v>
      </c>
      <c r="BJ42" s="46">
        <v>0</v>
      </c>
      <c r="BK42" s="38">
        <v>0</v>
      </c>
      <c r="BL42" s="46">
        <v>0</v>
      </c>
      <c r="BM42" s="38">
        <v>0</v>
      </c>
      <c r="BN42" s="46">
        <v>0</v>
      </c>
      <c r="BO42" s="47">
        <v>0</v>
      </c>
      <c r="BP42" s="48">
        <v>9</v>
      </c>
      <c r="BQ42" s="54">
        <f>51-BP42</f>
        <v>42</v>
      </c>
      <c r="BR42" s="39"/>
      <c r="BS42" s="40">
        <f>G42</f>
        <v>0</v>
      </c>
      <c r="BT42" s="40">
        <f>I42</f>
        <v>0</v>
      </c>
      <c r="BU42" s="40">
        <f>K42</f>
        <v>0</v>
      </c>
      <c r="BV42" s="40">
        <f>M42</f>
        <v>0</v>
      </c>
      <c r="BW42" s="40">
        <f>O42</f>
        <v>0</v>
      </c>
      <c r="BX42" s="40">
        <f>Q42</f>
        <v>0</v>
      </c>
      <c r="BY42" s="40">
        <f>S42</f>
        <v>34</v>
      </c>
      <c r="BZ42" s="40">
        <f>U42</f>
        <v>37</v>
      </c>
      <c r="CA42" s="40">
        <f>W42</f>
        <v>37</v>
      </c>
      <c r="CB42" s="40">
        <f>Y42</f>
        <v>34</v>
      </c>
      <c r="CC42" s="40">
        <f>AA42</f>
        <v>33</v>
      </c>
      <c r="CD42" s="40">
        <f>AC42</f>
        <v>0</v>
      </c>
      <c r="CE42" s="40">
        <f>AE42</f>
        <v>0</v>
      </c>
      <c r="CF42" s="40">
        <f>AG42</f>
        <v>0</v>
      </c>
      <c r="CG42" s="40">
        <f>AI42</f>
        <v>0</v>
      </c>
      <c r="CH42" s="40">
        <f>AK42</f>
        <v>0</v>
      </c>
      <c r="CI42" s="40">
        <f>AM42</f>
        <v>0</v>
      </c>
      <c r="CJ42" s="40">
        <f>AO42</f>
        <v>0</v>
      </c>
      <c r="CK42" s="40">
        <f>AQ42</f>
        <v>0</v>
      </c>
      <c r="CL42" s="40">
        <f>AS42</f>
        <v>0</v>
      </c>
      <c r="CM42" s="40">
        <f>AU42</f>
        <v>0</v>
      </c>
      <c r="CN42" s="40">
        <f>AW42</f>
        <v>0</v>
      </c>
      <c r="CO42" s="40">
        <f>AY42</f>
        <v>0</v>
      </c>
      <c r="CP42" s="40">
        <f>BA42</f>
        <v>0</v>
      </c>
      <c r="CQ42" s="40">
        <f>BC42</f>
        <v>0</v>
      </c>
      <c r="CR42" s="40">
        <f>BE42</f>
        <v>0</v>
      </c>
      <c r="CS42" s="40">
        <f>BG42</f>
        <v>0</v>
      </c>
      <c r="CT42" s="40">
        <f>BI42</f>
        <v>0</v>
      </c>
      <c r="CU42" s="40">
        <f>BK42</f>
        <v>0</v>
      </c>
      <c r="CV42" s="40">
        <f>BM42</f>
        <v>0</v>
      </c>
      <c r="CW42" s="40">
        <f>BO42</f>
        <v>0</v>
      </c>
      <c r="CX42" s="40">
        <f>BQ42</f>
        <v>42</v>
      </c>
      <c r="CY42" s="41">
        <f>SUM(BS42:CX42)</f>
        <v>217</v>
      </c>
      <c r="CZ42" s="42"/>
      <c r="DA42" s="43">
        <f>SMALL($BS42:$CX42,1)</f>
        <v>0</v>
      </c>
      <c r="DB42" s="43">
        <f>SMALL($BS42:$CX42,2)</f>
        <v>0</v>
      </c>
      <c r="DC42" s="43">
        <f>SMALL($BS42:$CX42,3)</f>
        <v>0</v>
      </c>
      <c r="DD42" s="43">
        <f>SMALL($BS42:$CX42,4)</f>
        <v>0</v>
      </c>
      <c r="DE42" s="43">
        <f>SMALL($BS42:$CX42,5)</f>
        <v>0</v>
      </c>
      <c r="DF42" s="43">
        <f>SMALL($BS42:$CX42,6)</f>
        <v>0</v>
      </c>
      <c r="DG42" s="43">
        <f>SMALL($BS42:$CX42,7)</f>
        <v>0</v>
      </c>
      <c r="DH42" s="43">
        <f>SMALL($BS42:$CX42,8)</f>
        <v>0</v>
      </c>
      <c r="DI42" s="43">
        <f>SMALL($BS42:$CX42,9)</f>
        <v>0</v>
      </c>
      <c r="DJ42" s="43">
        <f>SMALL($BS42:$CX42,10)</f>
        <v>0</v>
      </c>
      <c r="DK42" s="43">
        <f>SMALL($BS42:$CX42,11)</f>
        <v>0</v>
      </c>
      <c r="DL42" s="43">
        <f>SMALL($BS42:$CX42,12)</f>
        <v>0</v>
      </c>
      <c r="DM42" s="43">
        <f>SMALL($BS42:$CX42,13)</f>
        <v>0</v>
      </c>
      <c r="DN42" s="43">
        <f>SMALL($BS42:$CX42,14)</f>
        <v>0</v>
      </c>
      <c r="DO42" s="43">
        <f>SMALL($BS42:$CX42,15)</f>
        <v>0</v>
      </c>
      <c r="DP42" s="43">
        <f>SMALL($BS42:$CX42,16)</f>
        <v>0</v>
      </c>
      <c r="DQ42" s="43">
        <f>SMALL($BS42:$CX42,17)</f>
        <v>0</v>
      </c>
      <c r="DR42" s="43">
        <f>SMALL($BS42:$CX42,18)</f>
        <v>0</v>
      </c>
      <c r="DS42" s="43">
        <f>SMALL($BS42:$CX42,19)</f>
        <v>0</v>
      </c>
      <c r="DT42" s="43">
        <f>SMALL($BS42:$CX42,20)</f>
        <v>0</v>
      </c>
      <c r="DU42" s="43">
        <f>SMALL($BS42:$CX42,21)</f>
        <v>0</v>
      </c>
      <c r="DV42" s="43">
        <f>SMALL($BS42:$CX42,22)</f>
        <v>0</v>
      </c>
      <c r="DW42" s="43">
        <f>SMALL($BS42:$CX42,23)</f>
        <v>0</v>
      </c>
      <c r="DX42" s="43">
        <f>SMALL($BS42:$CX42,24)</f>
        <v>0</v>
      </c>
      <c r="DY42" s="43">
        <f>SMALL($BS42:$CX42,25)</f>
        <v>0</v>
      </c>
      <c r="DZ42" s="42">
        <f>SMALL($BS42:$CX42,26)</f>
        <v>0</v>
      </c>
      <c r="EA42" s="42">
        <f>SMALL($BS42:$CX42,27)</f>
        <v>33</v>
      </c>
      <c r="EB42" s="42">
        <f>SMALL($BS42:$CX42,28)</f>
        <v>34</v>
      </c>
      <c r="EC42" s="42">
        <f>SMALL($BS42:$CX42,29)</f>
        <v>34</v>
      </c>
      <c r="ED42" s="42">
        <f>SMALL($BS42:$CX42,30)</f>
        <v>37</v>
      </c>
      <c r="EE42" s="42">
        <f>SMALL($BS42:$CX42,31)</f>
        <v>37</v>
      </c>
      <c r="EF42" s="42">
        <f>SMALL($BS42:$CX42,32)</f>
        <v>42</v>
      </c>
      <c r="EG42" s="1"/>
      <c r="EH42" s="1"/>
      <c r="EI42" s="1"/>
      <c r="EJ42" s="1"/>
      <c r="EK42" s="1"/>
      <c r="EL42" s="1"/>
      <c r="EM42" s="1"/>
      <c r="EN42" s="1"/>
      <c r="EO42" s="1"/>
      <c r="EP42" s="1"/>
    </row>
    <row r="43" spans="1:146" ht="12.75" customHeight="1">
      <c r="A43" s="1">
        <v>35</v>
      </c>
      <c r="B43" s="72" t="s">
        <v>98</v>
      </c>
      <c r="C43" s="15"/>
      <c r="D43" s="32">
        <f>CY43-SUM($DA43:CHOOSE($DA$8,$DA43,$DB43,$DC43,$DD43,$DE43,$DF43,$DG43,$DH43,$DI43,$DJ43,$DK43,$DL43,$DM43,$DN43,$DO43,$DP43,$DQ43,$DR43,$DS43,$DT43,$DU43,$DV43,$DW43,$DX43))</f>
        <v>173</v>
      </c>
      <c r="E43" s="15"/>
      <c r="F43" s="44">
        <v>14</v>
      </c>
      <c r="G43" s="45">
        <f>51-F43</f>
        <v>37</v>
      </c>
      <c r="H43" s="46">
        <v>50</v>
      </c>
      <c r="I43" s="45">
        <f>51-H43</f>
        <v>1</v>
      </c>
      <c r="J43" s="46">
        <v>14</v>
      </c>
      <c r="K43" s="38">
        <f>51-J43</f>
        <v>37</v>
      </c>
      <c r="L43" s="46">
        <v>15</v>
      </c>
      <c r="M43" s="54">
        <f>51-L43</f>
        <v>36</v>
      </c>
      <c r="N43" s="61">
        <v>23</v>
      </c>
      <c r="O43" s="47">
        <f>51-N43</f>
        <v>28</v>
      </c>
      <c r="P43" s="46">
        <v>17</v>
      </c>
      <c r="Q43" s="38">
        <f>51-P43</f>
        <v>34</v>
      </c>
      <c r="R43" s="44">
        <v>0</v>
      </c>
      <c r="S43" s="64">
        <v>0</v>
      </c>
      <c r="T43" s="61">
        <v>0</v>
      </c>
      <c r="U43" s="64">
        <v>0</v>
      </c>
      <c r="V43" s="61">
        <v>0</v>
      </c>
      <c r="W43" s="64">
        <v>0</v>
      </c>
      <c r="X43" s="61">
        <v>0</v>
      </c>
      <c r="Y43" s="64">
        <v>0</v>
      </c>
      <c r="Z43" s="61">
        <v>0</v>
      </c>
      <c r="AA43" s="54">
        <v>0</v>
      </c>
      <c r="AB43" s="62">
        <v>0</v>
      </c>
      <c r="AC43" s="54">
        <v>0</v>
      </c>
      <c r="AD43" s="57">
        <v>0</v>
      </c>
      <c r="AE43" s="54">
        <v>0</v>
      </c>
      <c r="AF43" s="57">
        <v>0</v>
      </c>
      <c r="AG43" s="54">
        <v>0</v>
      </c>
      <c r="AH43" s="57">
        <v>0</v>
      </c>
      <c r="AI43" s="54">
        <v>0</v>
      </c>
      <c r="AJ43" s="57">
        <v>0</v>
      </c>
      <c r="AK43" s="54">
        <v>0</v>
      </c>
      <c r="AL43" s="57">
        <v>0</v>
      </c>
      <c r="AM43" s="54">
        <v>0</v>
      </c>
      <c r="AN43" s="57">
        <v>0</v>
      </c>
      <c r="AO43" s="54">
        <v>0</v>
      </c>
      <c r="AP43" s="57">
        <v>0</v>
      </c>
      <c r="AQ43" s="54">
        <v>0</v>
      </c>
      <c r="AR43" s="57">
        <v>0</v>
      </c>
      <c r="AS43" s="65">
        <v>0</v>
      </c>
      <c r="AT43" s="61">
        <v>0</v>
      </c>
      <c r="AU43" s="64">
        <v>0</v>
      </c>
      <c r="AV43" s="61">
        <v>0</v>
      </c>
      <c r="AW43" s="64">
        <v>0</v>
      </c>
      <c r="AX43" s="61">
        <v>0</v>
      </c>
      <c r="AY43" s="64">
        <v>0</v>
      </c>
      <c r="AZ43" s="61">
        <v>0</v>
      </c>
      <c r="BA43" s="64">
        <v>0</v>
      </c>
      <c r="BB43" s="61">
        <v>0</v>
      </c>
      <c r="BC43" s="64">
        <v>0</v>
      </c>
      <c r="BD43" s="61">
        <v>0</v>
      </c>
      <c r="BE43" s="64">
        <v>0</v>
      </c>
      <c r="BF43" s="61">
        <v>0</v>
      </c>
      <c r="BG43" s="64">
        <v>0</v>
      </c>
      <c r="BH43" s="61">
        <v>0</v>
      </c>
      <c r="BI43" s="64">
        <v>0</v>
      </c>
      <c r="BJ43" s="61">
        <v>0</v>
      </c>
      <c r="BK43" s="64">
        <v>0</v>
      </c>
      <c r="BL43" s="61">
        <v>0</v>
      </c>
      <c r="BM43" s="64">
        <v>0</v>
      </c>
      <c r="BN43" s="61">
        <v>0</v>
      </c>
      <c r="BO43" s="47">
        <v>0</v>
      </c>
      <c r="BP43" s="73">
        <v>0</v>
      </c>
      <c r="BQ43" s="64">
        <v>0</v>
      </c>
      <c r="BR43" s="39"/>
      <c r="BS43" s="40">
        <f>G43</f>
        <v>37</v>
      </c>
      <c r="BT43" s="40">
        <f>I43</f>
        <v>1</v>
      </c>
      <c r="BU43" s="40">
        <f>K43</f>
        <v>37</v>
      </c>
      <c r="BV43" s="40">
        <f>M43</f>
        <v>36</v>
      </c>
      <c r="BW43" s="40">
        <f>O43</f>
        <v>28</v>
      </c>
      <c r="BX43" s="40">
        <f>Q43</f>
        <v>34</v>
      </c>
      <c r="BY43" s="40">
        <f>S43</f>
        <v>0</v>
      </c>
      <c r="BZ43" s="40">
        <f>U43</f>
        <v>0</v>
      </c>
      <c r="CA43" s="40">
        <f>W43</f>
        <v>0</v>
      </c>
      <c r="CB43" s="40">
        <f>Y43</f>
        <v>0</v>
      </c>
      <c r="CC43" s="40">
        <f>AA43</f>
        <v>0</v>
      </c>
      <c r="CD43" s="40">
        <f>AC43</f>
        <v>0</v>
      </c>
      <c r="CE43" s="40">
        <f>AE43</f>
        <v>0</v>
      </c>
      <c r="CF43" s="40">
        <f>AG43</f>
        <v>0</v>
      </c>
      <c r="CG43" s="40">
        <f>AI43</f>
        <v>0</v>
      </c>
      <c r="CH43" s="40">
        <f>AK43</f>
        <v>0</v>
      </c>
      <c r="CI43" s="40">
        <f>AM43</f>
        <v>0</v>
      </c>
      <c r="CJ43" s="40">
        <f>AO43</f>
        <v>0</v>
      </c>
      <c r="CK43" s="40">
        <f>AQ43</f>
        <v>0</v>
      </c>
      <c r="CL43" s="40">
        <f>AS43</f>
        <v>0</v>
      </c>
      <c r="CM43" s="40">
        <f>AU43</f>
        <v>0</v>
      </c>
      <c r="CN43" s="40">
        <f>AW43</f>
        <v>0</v>
      </c>
      <c r="CO43" s="40">
        <f>AY43</f>
        <v>0</v>
      </c>
      <c r="CP43" s="40">
        <f>BA43</f>
        <v>0</v>
      </c>
      <c r="CQ43" s="40">
        <f>BC43</f>
        <v>0</v>
      </c>
      <c r="CR43" s="40">
        <f>BE43</f>
        <v>0</v>
      </c>
      <c r="CS43" s="40">
        <f>BG43</f>
        <v>0</v>
      </c>
      <c r="CT43" s="40">
        <f>BI43</f>
        <v>0</v>
      </c>
      <c r="CU43" s="40">
        <f>BK43</f>
        <v>0</v>
      </c>
      <c r="CV43" s="40">
        <f>BM43</f>
        <v>0</v>
      </c>
      <c r="CW43" s="40">
        <f>BO43</f>
        <v>0</v>
      </c>
      <c r="CX43" s="40">
        <f>BQ43</f>
        <v>0</v>
      </c>
      <c r="CY43" s="41">
        <f>SUM(BS43:CX43)</f>
        <v>173</v>
      </c>
      <c r="CZ43" s="42"/>
      <c r="DA43" s="43">
        <f>SMALL($BS43:$CX43,1)</f>
        <v>0</v>
      </c>
      <c r="DB43" s="43">
        <f>SMALL($BS43:$CX43,2)</f>
        <v>0</v>
      </c>
      <c r="DC43" s="43">
        <f>SMALL($BS43:$CX43,3)</f>
        <v>0</v>
      </c>
      <c r="DD43" s="43">
        <f>SMALL($BS43:$CX43,4)</f>
        <v>0</v>
      </c>
      <c r="DE43" s="43">
        <f>SMALL($BS43:$CX43,5)</f>
        <v>0</v>
      </c>
      <c r="DF43" s="43">
        <f>SMALL($BS43:$CX43,6)</f>
        <v>0</v>
      </c>
      <c r="DG43" s="43">
        <f>SMALL($BS43:$CX43,7)</f>
        <v>0</v>
      </c>
      <c r="DH43" s="43">
        <f>SMALL($BS43:$CX43,8)</f>
        <v>0</v>
      </c>
      <c r="DI43" s="43">
        <f>SMALL($BS43:$CX43,9)</f>
        <v>0</v>
      </c>
      <c r="DJ43" s="43">
        <f>SMALL($BS43:$CX43,10)</f>
        <v>0</v>
      </c>
      <c r="DK43" s="43">
        <f>SMALL($BS43:$CX43,11)</f>
        <v>0</v>
      </c>
      <c r="DL43" s="43">
        <f>SMALL($BS43:$CX43,12)</f>
        <v>0</v>
      </c>
      <c r="DM43" s="43">
        <f>SMALL($BS43:$CX43,13)</f>
        <v>0</v>
      </c>
      <c r="DN43" s="43">
        <f>SMALL($BS43:$CX43,14)</f>
        <v>0</v>
      </c>
      <c r="DO43" s="43">
        <f>SMALL($BS43:$CX43,15)</f>
        <v>0</v>
      </c>
      <c r="DP43" s="43">
        <f>SMALL($BS43:$CX43,16)</f>
        <v>0</v>
      </c>
      <c r="DQ43" s="43">
        <f>SMALL($BS43:$CX43,17)</f>
        <v>0</v>
      </c>
      <c r="DR43" s="43">
        <f>SMALL($BS43:$CX43,18)</f>
        <v>0</v>
      </c>
      <c r="DS43" s="43">
        <f>SMALL($BS43:$CX43,19)</f>
        <v>0</v>
      </c>
      <c r="DT43" s="43">
        <f>SMALL($BS43:$CX43,20)</f>
        <v>0</v>
      </c>
      <c r="DU43" s="43">
        <f>SMALL($BS43:$CX43,21)</f>
        <v>0</v>
      </c>
      <c r="DV43" s="43">
        <f>SMALL($BS43:$CX43,22)</f>
        <v>0</v>
      </c>
      <c r="DW43" s="43">
        <f>SMALL($BS43:$CX43,23)</f>
        <v>0</v>
      </c>
      <c r="DX43" s="43">
        <f>SMALL($BS43:$CX43,24)</f>
        <v>0</v>
      </c>
      <c r="DY43" s="43">
        <f>SMALL($BS43:$CX43,25)</f>
        <v>0</v>
      </c>
      <c r="DZ43" s="42">
        <f>SMALL($BS43:$CX43,26)</f>
        <v>0</v>
      </c>
      <c r="EA43" s="42">
        <f>SMALL($BS43:$CX43,27)</f>
        <v>1</v>
      </c>
      <c r="EB43" s="42">
        <f>SMALL($BS43:$CX43,28)</f>
        <v>28</v>
      </c>
      <c r="EC43" s="42">
        <f>SMALL($BS43:$CX43,29)</f>
        <v>34</v>
      </c>
      <c r="ED43" s="42">
        <f>SMALL($BS43:$CX43,30)</f>
        <v>36</v>
      </c>
      <c r="EE43" s="42">
        <f>SMALL($BS43:$CX43,31)</f>
        <v>37</v>
      </c>
      <c r="EF43" s="42">
        <f>SMALL($BS43:$CX43,32)</f>
        <v>37</v>
      </c>
      <c r="EG43" s="1"/>
      <c r="EH43" s="1"/>
      <c r="EI43" s="1"/>
      <c r="EJ43" s="1"/>
      <c r="EK43" s="1"/>
      <c r="EL43" s="1"/>
      <c r="EM43" s="1"/>
      <c r="EN43" s="1"/>
      <c r="EO43" s="1"/>
      <c r="EP43" s="1"/>
    </row>
    <row r="44" spans="1:146" ht="12" customHeight="1">
      <c r="A44" s="1">
        <v>36</v>
      </c>
      <c r="B44" s="1" t="s">
        <v>40</v>
      </c>
      <c r="C44" s="15"/>
      <c r="D44" s="32">
        <f>CY44-SUM($DA44:CHOOSE($DA$8,$DA44,$DB44,$DC44,$DD44,$DE44,$DF44,$DG44,$DH44,$DI44,$DJ44,$DK44,$DL44,$DM44,$DN44,$DO44,$DP44,$DQ44,$DR44,$DS44,$DT44,$DU44,$DV44,$DW44,$DX44))</f>
        <v>157</v>
      </c>
      <c r="E44" s="15"/>
      <c r="F44" s="44">
        <v>0</v>
      </c>
      <c r="G44" s="38">
        <v>0</v>
      </c>
      <c r="H44" s="46">
        <v>0</v>
      </c>
      <c r="I44" s="38">
        <v>0</v>
      </c>
      <c r="J44" s="46">
        <v>0</v>
      </c>
      <c r="K44" s="38">
        <v>0</v>
      </c>
      <c r="L44" s="46">
        <v>0</v>
      </c>
      <c r="M44" s="54">
        <v>0</v>
      </c>
      <c r="N44" s="46">
        <v>0</v>
      </c>
      <c r="O44" s="47">
        <v>0</v>
      </c>
      <c r="P44" s="46">
        <v>0</v>
      </c>
      <c r="Q44" s="38">
        <v>0</v>
      </c>
      <c r="R44" s="44">
        <v>20</v>
      </c>
      <c r="S44" s="38">
        <f>51-R44</f>
        <v>31</v>
      </c>
      <c r="T44" s="46">
        <v>21</v>
      </c>
      <c r="U44" s="38">
        <f>51-T44</f>
        <v>30</v>
      </c>
      <c r="V44" s="46">
        <v>51</v>
      </c>
      <c r="W44" s="38">
        <f>51-V44</f>
        <v>0</v>
      </c>
      <c r="X44" s="46">
        <v>18</v>
      </c>
      <c r="Y44" s="38">
        <f>51-X44</f>
        <v>33</v>
      </c>
      <c r="Z44" s="46">
        <v>17</v>
      </c>
      <c r="AA44" s="54">
        <f>51-Z44</f>
        <v>34</v>
      </c>
      <c r="AB44" s="62">
        <v>0</v>
      </c>
      <c r="AC44" s="54">
        <v>0</v>
      </c>
      <c r="AD44" s="57">
        <v>0</v>
      </c>
      <c r="AE44" s="54">
        <v>0</v>
      </c>
      <c r="AF44" s="57">
        <v>0</v>
      </c>
      <c r="AG44" s="54">
        <v>0</v>
      </c>
      <c r="AH44" s="57">
        <v>0</v>
      </c>
      <c r="AI44" s="54">
        <v>0</v>
      </c>
      <c r="AJ44" s="57">
        <v>0</v>
      </c>
      <c r="AK44" s="54">
        <v>0</v>
      </c>
      <c r="AL44" s="57">
        <v>0</v>
      </c>
      <c r="AM44" s="54">
        <v>0</v>
      </c>
      <c r="AN44" s="61">
        <v>0</v>
      </c>
      <c r="AO44" s="64">
        <v>0</v>
      </c>
      <c r="AP44" s="61">
        <v>0</v>
      </c>
      <c r="AQ44" s="64">
        <v>0</v>
      </c>
      <c r="AR44" s="57">
        <v>0</v>
      </c>
      <c r="AS44" s="65">
        <v>0</v>
      </c>
      <c r="AT44" s="46">
        <v>0</v>
      </c>
      <c r="AU44" s="38">
        <v>0</v>
      </c>
      <c r="AV44" s="46">
        <v>0</v>
      </c>
      <c r="AW44" s="38">
        <v>0</v>
      </c>
      <c r="AX44" s="46">
        <v>0</v>
      </c>
      <c r="AY44" s="38">
        <v>0</v>
      </c>
      <c r="AZ44" s="46">
        <v>0</v>
      </c>
      <c r="BA44" s="38">
        <v>0</v>
      </c>
      <c r="BB44" s="46">
        <v>0</v>
      </c>
      <c r="BC44" s="38">
        <v>0</v>
      </c>
      <c r="BD44" s="46">
        <v>0</v>
      </c>
      <c r="BE44" s="38">
        <v>0</v>
      </c>
      <c r="BF44" s="46">
        <v>0</v>
      </c>
      <c r="BG44" s="38">
        <v>0</v>
      </c>
      <c r="BH44" s="46">
        <v>0</v>
      </c>
      <c r="BI44" s="38">
        <v>0</v>
      </c>
      <c r="BJ44" s="46">
        <v>0</v>
      </c>
      <c r="BK44" s="38">
        <v>0</v>
      </c>
      <c r="BL44" s="46">
        <v>0</v>
      </c>
      <c r="BM44" s="38">
        <v>0</v>
      </c>
      <c r="BN44" s="46">
        <v>0</v>
      </c>
      <c r="BO44" s="47">
        <v>0</v>
      </c>
      <c r="BP44" s="50">
        <v>22</v>
      </c>
      <c r="BQ44" s="51">
        <f>51-BP44</f>
        <v>29</v>
      </c>
      <c r="BR44" s="39"/>
      <c r="BS44" s="40">
        <f>G44</f>
        <v>0</v>
      </c>
      <c r="BT44" s="40">
        <f>I44</f>
        <v>0</v>
      </c>
      <c r="BU44" s="40">
        <f>K44</f>
        <v>0</v>
      </c>
      <c r="BV44" s="40">
        <f>M44</f>
        <v>0</v>
      </c>
      <c r="BW44" s="40">
        <f>O44</f>
        <v>0</v>
      </c>
      <c r="BX44" s="40">
        <f>Q44</f>
        <v>0</v>
      </c>
      <c r="BY44" s="40">
        <f>S44</f>
        <v>31</v>
      </c>
      <c r="BZ44" s="40">
        <f>U44</f>
        <v>30</v>
      </c>
      <c r="CA44" s="40">
        <f>W44</f>
        <v>0</v>
      </c>
      <c r="CB44" s="40">
        <f>Y44</f>
        <v>33</v>
      </c>
      <c r="CC44" s="40">
        <f>AA44</f>
        <v>34</v>
      </c>
      <c r="CD44" s="40">
        <f>AC44</f>
        <v>0</v>
      </c>
      <c r="CE44" s="40">
        <f>AE44</f>
        <v>0</v>
      </c>
      <c r="CF44" s="40">
        <f>AG44</f>
        <v>0</v>
      </c>
      <c r="CG44" s="40">
        <f>AI44</f>
        <v>0</v>
      </c>
      <c r="CH44" s="40">
        <f>AK44</f>
        <v>0</v>
      </c>
      <c r="CI44" s="40">
        <f>AM44</f>
        <v>0</v>
      </c>
      <c r="CJ44" s="40">
        <f>AO44</f>
        <v>0</v>
      </c>
      <c r="CK44" s="40">
        <f>AQ44</f>
        <v>0</v>
      </c>
      <c r="CL44" s="40">
        <f>AS44</f>
        <v>0</v>
      </c>
      <c r="CM44" s="40">
        <f>AU44</f>
        <v>0</v>
      </c>
      <c r="CN44" s="40">
        <f>AW44</f>
        <v>0</v>
      </c>
      <c r="CO44" s="40">
        <f>AY44</f>
        <v>0</v>
      </c>
      <c r="CP44" s="40">
        <f>BA44</f>
        <v>0</v>
      </c>
      <c r="CQ44" s="40">
        <f>BC44</f>
        <v>0</v>
      </c>
      <c r="CR44" s="40">
        <f>BE44</f>
        <v>0</v>
      </c>
      <c r="CS44" s="40">
        <f>BG44</f>
        <v>0</v>
      </c>
      <c r="CT44" s="40">
        <f>BI44</f>
        <v>0</v>
      </c>
      <c r="CU44" s="40">
        <f>BK44</f>
        <v>0</v>
      </c>
      <c r="CV44" s="40">
        <f>BM44</f>
        <v>0</v>
      </c>
      <c r="CW44" s="40">
        <f>BO44</f>
        <v>0</v>
      </c>
      <c r="CX44" s="40">
        <f>BQ44</f>
        <v>29</v>
      </c>
      <c r="CY44" s="41">
        <f>SUM(BS44:CX44)</f>
        <v>157</v>
      </c>
      <c r="CZ44" s="42"/>
      <c r="DA44" s="43">
        <f>SMALL($BS44:$CX44,1)</f>
        <v>0</v>
      </c>
      <c r="DB44" s="43">
        <f>SMALL($BS44:$CX44,2)</f>
        <v>0</v>
      </c>
      <c r="DC44" s="43">
        <f>SMALL($BS44:$CX44,3)</f>
        <v>0</v>
      </c>
      <c r="DD44" s="43">
        <f>SMALL($BS44:$CX44,4)</f>
        <v>0</v>
      </c>
      <c r="DE44" s="43">
        <f>SMALL($BS44:$CX44,5)</f>
        <v>0</v>
      </c>
      <c r="DF44" s="43">
        <f>SMALL($BS44:$CX44,6)</f>
        <v>0</v>
      </c>
      <c r="DG44" s="43">
        <f>SMALL($BS44:$CX44,7)</f>
        <v>0</v>
      </c>
      <c r="DH44" s="43">
        <f>SMALL($BS44:$CX44,8)</f>
        <v>0</v>
      </c>
      <c r="DI44" s="43">
        <f>SMALL($BS44:$CX44,9)</f>
        <v>0</v>
      </c>
      <c r="DJ44" s="43">
        <f>SMALL($BS44:$CX44,10)</f>
        <v>0</v>
      </c>
      <c r="DK44" s="43">
        <f>SMALL($BS44:$CX44,11)</f>
        <v>0</v>
      </c>
      <c r="DL44" s="43">
        <f>SMALL($BS44:$CX44,12)</f>
        <v>0</v>
      </c>
      <c r="DM44" s="43">
        <f>SMALL($BS44:$CX44,13)</f>
        <v>0</v>
      </c>
      <c r="DN44" s="43">
        <f>SMALL($BS44:$CX44,14)</f>
        <v>0</v>
      </c>
      <c r="DO44" s="43">
        <f>SMALL($BS44:$CX44,15)</f>
        <v>0</v>
      </c>
      <c r="DP44" s="43">
        <f>SMALL($BS44:$CX44,16)</f>
        <v>0</v>
      </c>
      <c r="DQ44" s="43">
        <f>SMALL($BS44:$CX44,17)</f>
        <v>0</v>
      </c>
      <c r="DR44" s="43">
        <f>SMALL($BS44:$CX44,18)</f>
        <v>0</v>
      </c>
      <c r="DS44" s="43">
        <f>SMALL($BS44:$CX44,19)</f>
        <v>0</v>
      </c>
      <c r="DT44" s="43">
        <f>SMALL($BS44:$CX44,20)</f>
        <v>0</v>
      </c>
      <c r="DU44" s="43">
        <f>SMALL($BS44:$CX44,21)</f>
        <v>0</v>
      </c>
      <c r="DV44" s="43">
        <f>SMALL($BS44:$CX44,22)</f>
        <v>0</v>
      </c>
      <c r="DW44" s="43">
        <f>SMALL($BS44:$CX44,23)</f>
        <v>0</v>
      </c>
      <c r="DX44" s="43">
        <f>SMALL($BS44:$CX44,24)</f>
        <v>0</v>
      </c>
      <c r="DY44" s="43">
        <f>SMALL($BS44:$CX44,25)</f>
        <v>0</v>
      </c>
      <c r="DZ44" s="42">
        <f>SMALL($BS44:$CX44,26)</f>
        <v>0</v>
      </c>
      <c r="EA44" s="42">
        <f>SMALL($BS44:$CX44,27)</f>
        <v>0</v>
      </c>
      <c r="EB44" s="42">
        <f>SMALL($BS44:$CX44,28)</f>
        <v>29</v>
      </c>
      <c r="EC44" s="42">
        <f>SMALL($BS44:$CX44,29)</f>
        <v>30</v>
      </c>
      <c r="ED44" s="42">
        <f>SMALL($BS44:$CX44,30)</f>
        <v>31</v>
      </c>
      <c r="EE44" s="42">
        <f>SMALL($BS44:$CX44,31)</f>
        <v>33</v>
      </c>
      <c r="EF44" s="42">
        <f>SMALL($BS44:$CX44,32)</f>
        <v>34</v>
      </c>
      <c r="EG44" s="1"/>
      <c r="EH44" s="1"/>
      <c r="EI44" s="1"/>
      <c r="EJ44" s="1"/>
      <c r="EK44" s="1"/>
      <c r="EL44" s="1"/>
      <c r="EM44" s="1"/>
      <c r="EN44" s="1"/>
      <c r="EO44" s="1"/>
      <c r="EP44" s="1"/>
    </row>
    <row r="45" spans="1:146" ht="12.75" customHeight="1">
      <c r="A45" s="1">
        <v>37</v>
      </c>
      <c r="B45" s="1" t="s">
        <v>92</v>
      </c>
      <c r="C45" s="15"/>
      <c r="D45" s="32">
        <f>CY45-SUM($DA45:CHOOSE($DA$8,$DA45,$DB45,$DC45,$DD45,$DE45,$DF45,$DG45,$DH45,$DI45,$DJ45,$DK45,$DL45,$DM45,$DN45,$DO45,$DP45,$DQ45,$DR45,$DS45,$DT45,$DU45,$DV45,$DW45,$DX45))</f>
        <v>155</v>
      </c>
      <c r="E45" s="15"/>
      <c r="F45" s="44">
        <v>0</v>
      </c>
      <c r="G45" s="38">
        <v>0</v>
      </c>
      <c r="H45" s="46">
        <v>0</v>
      </c>
      <c r="I45" s="38">
        <v>0</v>
      </c>
      <c r="J45" s="46">
        <v>0</v>
      </c>
      <c r="K45" s="38">
        <v>0</v>
      </c>
      <c r="L45" s="46">
        <v>0</v>
      </c>
      <c r="M45" s="54">
        <v>0</v>
      </c>
      <c r="N45" s="46">
        <v>0</v>
      </c>
      <c r="O45" s="47">
        <v>0</v>
      </c>
      <c r="P45" s="46">
        <v>0</v>
      </c>
      <c r="Q45" s="38">
        <v>0</v>
      </c>
      <c r="R45" s="44">
        <v>0</v>
      </c>
      <c r="S45" s="38">
        <v>0</v>
      </c>
      <c r="T45" s="46">
        <v>0</v>
      </c>
      <c r="U45" s="38">
        <v>0</v>
      </c>
      <c r="V45" s="46">
        <v>0</v>
      </c>
      <c r="W45" s="38">
        <v>0</v>
      </c>
      <c r="X45" s="46">
        <v>0</v>
      </c>
      <c r="Y45" s="38">
        <v>0</v>
      </c>
      <c r="Z45" s="46">
        <v>0</v>
      </c>
      <c r="AA45" s="54">
        <v>0</v>
      </c>
      <c r="AB45" s="114">
        <v>28</v>
      </c>
      <c r="AC45" s="111">
        <f>51-AB45</f>
        <v>23</v>
      </c>
      <c r="AD45" s="110">
        <v>31</v>
      </c>
      <c r="AE45" s="111">
        <f>51-AD45</f>
        <v>20</v>
      </c>
      <c r="AF45" s="110">
        <v>29</v>
      </c>
      <c r="AG45" s="111">
        <f>51-AF45</f>
        <v>22</v>
      </c>
      <c r="AH45" s="110">
        <v>31</v>
      </c>
      <c r="AI45" s="111">
        <f>51-AH45</f>
        <v>20</v>
      </c>
      <c r="AJ45" s="110">
        <v>50</v>
      </c>
      <c r="AK45" s="111">
        <f>51-AJ45</f>
        <v>1</v>
      </c>
      <c r="AL45" s="110">
        <v>29</v>
      </c>
      <c r="AM45" s="111">
        <f>51-AL45</f>
        <v>22</v>
      </c>
      <c r="AN45" s="57">
        <v>30</v>
      </c>
      <c r="AO45" s="54">
        <f>51-AN45</f>
        <v>21</v>
      </c>
      <c r="AP45" s="57">
        <v>51</v>
      </c>
      <c r="AQ45" s="54">
        <f>51-AP45</f>
        <v>0</v>
      </c>
      <c r="AR45" s="57">
        <v>51</v>
      </c>
      <c r="AS45" s="65">
        <f>51-AR45</f>
        <v>0</v>
      </c>
      <c r="AT45" s="46">
        <v>0</v>
      </c>
      <c r="AU45" s="38">
        <v>0</v>
      </c>
      <c r="AV45" s="46">
        <v>0</v>
      </c>
      <c r="AW45" s="38">
        <v>0</v>
      </c>
      <c r="AX45" s="46">
        <v>0</v>
      </c>
      <c r="AY45" s="38">
        <v>0</v>
      </c>
      <c r="AZ45" s="46">
        <v>0</v>
      </c>
      <c r="BA45" s="38">
        <v>0</v>
      </c>
      <c r="BB45" s="46">
        <v>0</v>
      </c>
      <c r="BC45" s="38">
        <v>0</v>
      </c>
      <c r="BD45" s="46">
        <v>0</v>
      </c>
      <c r="BE45" s="38">
        <v>0</v>
      </c>
      <c r="BF45" s="46">
        <v>0</v>
      </c>
      <c r="BG45" s="38">
        <v>0</v>
      </c>
      <c r="BH45" s="46">
        <v>0</v>
      </c>
      <c r="BI45" s="38">
        <v>0</v>
      </c>
      <c r="BJ45" s="46">
        <v>0</v>
      </c>
      <c r="BK45" s="38">
        <v>0</v>
      </c>
      <c r="BL45" s="46">
        <v>0</v>
      </c>
      <c r="BM45" s="38">
        <v>0</v>
      </c>
      <c r="BN45" s="46">
        <v>0</v>
      </c>
      <c r="BO45" s="47">
        <v>0</v>
      </c>
      <c r="BP45" s="50">
        <v>25</v>
      </c>
      <c r="BQ45" s="51">
        <f>51-BP45</f>
        <v>26</v>
      </c>
      <c r="BR45" s="39"/>
      <c r="BS45" s="40">
        <f>G45</f>
        <v>0</v>
      </c>
      <c r="BT45" s="40">
        <f>I45</f>
        <v>0</v>
      </c>
      <c r="BU45" s="40">
        <f>K45</f>
        <v>0</v>
      </c>
      <c r="BV45" s="40">
        <f>M45</f>
        <v>0</v>
      </c>
      <c r="BW45" s="40">
        <f>O45</f>
        <v>0</v>
      </c>
      <c r="BX45" s="40">
        <f>Q45</f>
        <v>0</v>
      </c>
      <c r="BY45" s="40">
        <f>S45</f>
        <v>0</v>
      </c>
      <c r="BZ45" s="40">
        <f>U45</f>
        <v>0</v>
      </c>
      <c r="CA45" s="40">
        <f>W45</f>
        <v>0</v>
      </c>
      <c r="CB45" s="40">
        <f>Y45</f>
        <v>0</v>
      </c>
      <c r="CC45" s="40">
        <f>AA45</f>
        <v>0</v>
      </c>
      <c r="CD45" s="40">
        <f>AC45</f>
        <v>23</v>
      </c>
      <c r="CE45" s="40">
        <f>AE45</f>
        <v>20</v>
      </c>
      <c r="CF45" s="40">
        <f>AG45</f>
        <v>22</v>
      </c>
      <c r="CG45" s="40">
        <f>AI45</f>
        <v>20</v>
      </c>
      <c r="CH45" s="40">
        <f>AK45</f>
        <v>1</v>
      </c>
      <c r="CI45" s="40">
        <f>AM45</f>
        <v>22</v>
      </c>
      <c r="CJ45" s="40">
        <f>AO45</f>
        <v>21</v>
      </c>
      <c r="CK45" s="40">
        <f>AQ45</f>
        <v>0</v>
      </c>
      <c r="CL45" s="40">
        <f>AS45</f>
        <v>0</v>
      </c>
      <c r="CM45" s="40">
        <f>AU45</f>
        <v>0</v>
      </c>
      <c r="CN45" s="40">
        <f>AW45</f>
        <v>0</v>
      </c>
      <c r="CO45" s="40">
        <f>AY45</f>
        <v>0</v>
      </c>
      <c r="CP45" s="40">
        <f>BA45</f>
        <v>0</v>
      </c>
      <c r="CQ45" s="40">
        <f>BC45</f>
        <v>0</v>
      </c>
      <c r="CR45" s="40">
        <f>BE45</f>
        <v>0</v>
      </c>
      <c r="CS45" s="40">
        <f>BG45</f>
        <v>0</v>
      </c>
      <c r="CT45" s="40">
        <f>BI45</f>
        <v>0</v>
      </c>
      <c r="CU45" s="40">
        <f>BK45</f>
        <v>0</v>
      </c>
      <c r="CV45" s="40">
        <f>BM45</f>
        <v>0</v>
      </c>
      <c r="CW45" s="40">
        <f>BO45</f>
        <v>0</v>
      </c>
      <c r="CX45" s="40">
        <f>BQ45</f>
        <v>26</v>
      </c>
      <c r="CY45" s="41">
        <f>SUM(BS45:CX45)</f>
        <v>155</v>
      </c>
      <c r="CZ45" s="42"/>
      <c r="DA45" s="43">
        <f>SMALL($BS45:$CX45,1)</f>
        <v>0</v>
      </c>
      <c r="DB45" s="43">
        <f>SMALL($BS45:$CX45,2)</f>
        <v>0</v>
      </c>
      <c r="DC45" s="43">
        <f>SMALL($BS45:$CX45,3)</f>
        <v>0</v>
      </c>
      <c r="DD45" s="43">
        <f>SMALL($BS45:$CX45,4)</f>
        <v>0</v>
      </c>
      <c r="DE45" s="43">
        <f>SMALL($BS45:$CX45,5)</f>
        <v>0</v>
      </c>
      <c r="DF45" s="43">
        <f>SMALL($BS45:$CX45,6)</f>
        <v>0</v>
      </c>
      <c r="DG45" s="43">
        <f>SMALL($BS45:$CX45,7)</f>
        <v>0</v>
      </c>
      <c r="DH45" s="43">
        <f>SMALL($BS45:$CX45,8)</f>
        <v>0</v>
      </c>
      <c r="DI45" s="43">
        <f>SMALL($BS45:$CX45,9)</f>
        <v>0</v>
      </c>
      <c r="DJ45" s="43">
        <f>SMALL($BS45:$CX45,10)</f>
        <v>0</v>
      </c>
      <c r="DK45" s="43">
        <f>SMALL($BS45:$CX45,11)</f>
        <v>0</v>
      </c>
      <c r="DL45" s="43">
        <f>SMALL($BS45:$CX45,12)</f>
        <v>0</v>
      </c>
      <c r="DM45" s="43">
        <f>SMALL($BS45:$CX45,13)</f>
        <v>0</v>
      </c>
      <c r="DN45" s="43">
        <f>SMALL($BS45:$CX45,14)</f>
        <v>0</v>
      </c>
      <c r="DO45" s="43">
        <f>SMALL($BS45:$CX45,15)</f>
        <v>0</v>
      </c>
      <c r="DP45" s="43">
        <f>SMALL($BS45:$CX45,16)</f>
        <v>0</v>
      </c>
      <c r="DQ45" s="43">
        <f>SMALL($BS45:$CX45,17)</f>
        <v>0</v>
      </c>
      <c r="DR45" s="43">
        <f>SMALL($BS45:$CX45,18)</f>
        <v>0</v>
      </c>
      <c r="DS45" s="43">
        <f>SMALL($BS45:$CX45,19)</f>
        <v>0</v>
      </c>
      <c r="DT45" s="43">
        <f>SMALL($BS45:$CX45,20)</f>
        <v>0</v>
      </c>
      <c r="DU45" s="43">
        <f>SMALL($BS45:$CX45,21)</f>
        <v>0</v>
      </c>
      <c r="DV45" s="43">
        <f>SMALL($BS45:$CX45,22)</f>
        <v>0</v>
      </c>
      <c r="DW45" s="43">
        <f>SMALL($BS45:$CX45,23)</f>
        <v>0</v>
      </c>
      <c r="DX45" s="43">
        <f>SMALL($BS45:$CX45,24)</f>
        <v>0</v>
      </c>
      <c r="DY45" s="43">
        <f>SMALL($BS45:$CX45,25)</f>
        <v>1</v>
      </c>
      <c r="DZ45" s="42">
        <f>SMALL($BS45:$CX45,26)</f>
        <v>20</v>
      </c>
      <c r="EA45" s="42">
        <f>SMALL($BS45:$CX45,27)</f>
        <v>20</v>
      </c>
      <c r="EB45" s="42">
        <f>SMALL($BS45:$CX45,28)</f>
        <v>21</v>
      </c>
      <c r="EC45" s="42">
        <f>SMALL($BS45:$CX45,29)</f>
        <v>22</v>
      </c>
      <c r="ED45" s="42">
        <f>SMALL($BS45:$CX45,30)</f>
        <v>22</v>
      </c>
      <c r="EE45" s="42">
        <f>SMALL($BS45:$CX45,31)</f>
        <v>23</v>
      </c>
      <c r="EF45" s="42">
        <f>SMALL($BS45:$CX45,32)</f>
        <v>26</v>
      </c>
      <c r="EG45" s="1"/>
      <c r="EH45" s="1"/>
      <c r="EI45" s="1"/>
      <c r="EJ45" s="1"/>
      <c r="EK45" s="1"/>
      <c r="EL45" s="1"/>
      <c r="EM45" s="1"/>
      <c r="EN45" s="1"/>
      <c r="EO45" s="1"/>
      <c r="EP45" s="1"/>
    </row>
    <row r="46" spans="1:146" ht="12.75" customHeight="1">
      <c r="A46" s="1">
        <v>38</v>
      </c>
      <c r="B46" s="1" t="s">
        <v>33</v>
      </c>
      <c r="C46" s="15"/>
      <c r="D46" s="32">
        <f>CY46-SUM($DA46:CHOOSE($DA$8,$DA46,$DB46,$DC46,$DD46,$DE46,$DF46,$DG46,$DH46,$DI46,$DJ46,$DK46,$DL46,$DM46,$DN46,$DO46,$DP46,$DQ46,$DR46,$DS46,$DT46,$DU46,$DV46,$DW46,$DX46))</f>
        <v>148</v>
      </c>
      <c r="E46" s="15"/>
      <c r="F46" s="44">
        <v>0</v>
      </c>
      <c r="G46" s="38">
        <v>0</v>
      </c>
      <c r="H46" s="46">
        <v>0</v>
      </c>
      <c r="I46" s="38">
        <v>0</v>
      </c>
      <c r="J46" s="46">
        <v>0</v>
      </c>
      <c r="K46" s="38">
        <v>0</v>
      </c>
      <c r="L46" s="46">
        <v>0</v>
      </c>
      <c r="M46" s="54">
        <v>0</v>
      </c>
      <c r="N46" s="46">
        <v>0</v>
      </c>
      <c r="O46" s="47">
        <v>0</v>
      </c>
      <c r="P46" s="46">
        <v>0</v>
      </c>
      <c r="Q46" s="38">
        <v>0</v>
      </c>
      <c r="R46" s="44">
        <v>21</v>
      </c>
      <c r="S46" s="38">
        <f>51-R46</f>
        <v>30</v>
      </c>
      <c r="T46" s="46">
        <v>22</v>
      </c>
      <c r="U46" s="38">
        <f>51-T46</f>
        <v>29</v>
      </c>
      <c r="V46" s="46">
        <v>20</v>
      </c>
      <c r="W46" s="38">
        <f>51-V46</f>
        <v>31</v>
      </c>
      <c r="X46" s="46">
        <v>22</v>
      </c>
      <c r="Y46" s="38">
        <f>51-X46</f>
        <v>29</v>
      </c>
      <c r="Z46" s="46">
        <v>22</v>
      </c>
      <c r="AA46" s="54">
        <f>51-Z46</f>
        <v>29</v>
      </c>
      <c r="AB46" s="115">
        <v>0</v>
      </c>
      <c r="AC46" s="81">
        <v>0</v>
      </c>
      <c r="AD46" s="112">
        <v>0</v>
      </c>
      <c r="AE46" s="81">
        <v>0</v>
      </c>
      <c r="AF46" s="112">
        <v>0</v>
      </c>
      <c r="AG46" s="81">
        <v>0</v>
      </c>
      <c r="AH46" s="112">
        <v>0</v>
      </c>
      <c r="AI46" s="81">
        <v>0</v>
      </c>
      <c r="AJ46" s="112">
        <v>0</v>
      </c>
      <c r="AK46" s="81">
        <v>0</v>
      </c>
      <c r="AL46" s="112">
        <v>0</v>
      </c>
      <c r="AM46" s="81">
        <v>0</v>
      </c>
      <c r="AN46" s="112">
        <v>0</v>
      </c>
      <c r="AO46" s="81">
        <v>0</v>
      </c>
      <c r="AP46" s="112">
        <v>0</v>
      </c>
      <c r="AQ46" s="81">
        <v>0</v>
      </c>
      <c r="AR46" s="112">
        <v>0</v>
      </c>
      <c r="AS46" s="113">
        <v>0</v>
      </c>
      <c r="AT46" s="77">
        <v>0</v>
      </c>
      <c r="AU46" s="76">
        <v>0</v>
      </c>
      <c r="AV46" s="77">
        <v>0</v>
      </c>
      <c r="AW46" s="76">
        <v>0</v>
      </c>
      <c r="AX46" s="77">
        <v>0</v>
      </c>
      <c r="AY46" s="76">
        <v>0</v>
      </c>
      <c r="AZ46" s="77">
        <v>0</v>
      </c>
      <c r="BA46" s="76">
        <v>0</v>
      </c>
      <c r="BB46" s="77">
        <v>0</v>
      </c>
      <c r="BC46" s="76">
        <v>0</v>
      </c>
      <c r="BD46" s="77">
        <v>0</v>
      </c>
      <c r="BE46" s="76">
        <v>0</v>
      </c>
      <c r="BF46" s="77">
        <v>0</v>
      </c>
      <c r="BG46" s="76">
        <v>0</v>
      </c>
      <c r="BH46" s="77">
        <v>0</v>
      </c>
      <c r="BI46" s="76">
        <v>0</v>
      </c>
      <c r="BJ46" s="77">
        <v>0</v>
      </c>
      <c r="BK46" s="76">
        <v>0</v>
      </c>
      <c r="BL46" s="77">
        <v>0</v>
      </c>
      <c r="BM46" s="76">
        <v>0</v>
      </c>
      <c r="BN46" s="77">
        <v>0</v>
      </c>
      <c r="BO46" s="78">
        <v>0</v>
      </c>
      <c r="BP46" s="67">
        <v>0</v>
      </c>
      <c r="BQ46" s="54">
        <v>0</v>
      </c>
      <c r="BR46" s="39"/>
      <c r="BS46" s="40">
        <f>G46</f>
        <v>0</v>
      </c>
      <c r="BT46" s="40">
        <f>I46</f>
        <v>0</v>
      </c>
      <c r="BU46" s="40">
        <f>K46</f>
        <v>0</v>
      </c>
      <c r="BV46" s="40">
        <f>M46</f>
        <v>0</v>
      </c>
      <c r="BW46" s="40">
        <f>O46</f>
        <v>0</v>
      </c>
      <c r="BX46" s="40">
        <f>Q46</f>
        <v>0</v>
      </c>
      <c r="BY46" s="40">
        <f>S46</f>
        <v>30</v>
      </c>
      <c r="BZ46" s="40">
        <f>U46</f>
        <v>29</v>
      </c>
      <c r="CA46" s="40">
        <f>W46</f>
        <v>31</v>
      </c>
      <c r="CB46" s="40">
        <f>Y46</f>
        <v>29</v>
      </c>
      <c r="CC46" s="40">
        <f>AA46</f>
        <v>29</v>
      </c>
      <c r="CD46" s="40">
        <f>AC46</f>
        <v>0</v>
      </c>
      <c r="CE46" s="40">
        <f>AE46</f>
        <v>0</v>
      </c>
      <c r="CF46" s="40">
        <f>AG46</f>
        <v>0</v>
      </c>
      <c r="CG46" s="40">
        <f>AI46</f>
        <v>0</v>
      </c>
      <c r="CH46" s="40">
        <f>AK46</f>
        <v>0</v>
      </c>
      <c r="CI46" s="40">
        <f>AM46</f>
        <v>0</v>
      </c>
      <c r="CJ46" s="40">
        <f>AO46</f>
        <v>0</v>
      </c>
      <c r="CK46" s="40">
        <f>AQ46</f>
        <v>0</v>
      </c>
      <c r="CL46" s="40">
        <f>AS46</f>
        <v>0</v>
      </c>
      <c r="CM46" s="40">
        <f>AU46</f>
        <v>0</v>
      </c>
      <c r="CN46" s="40">
        <f>AW46</f>
        <v>0</v>
      </c>
      <c r="CO46" s="40">
        <f>AY46</f>
        <v>0</v>
      </c>
      <c r="CP46" s="40">
        <f>BA46</f>
        <v>0</v>
      </c>
      <c r="CQ46" s="40">
        <f>BC46</f>
        <v>0</v>
      </c>
      <c r="CR46" s="40">
        <f>BE46</f>
        <v>0</v>
      </c>
      <c r="CS46" s="40">
        <f>BG46</f>
        <v>0</v>
      </c>
      <c r="CT46" s="40">
        <f>BI46</f>
        <v>0</v>
      </c>
      <c r="CU46" s="40">
        <f>BK46</f>
        <v>0</v>
      </c>
      <c r="CV46" s="40">
        <f>BM46</f>
        <v>0</v>
      </c>
      <c r="CW46" s="40">
        <f>BO46</f>
        <v>0</v>
      </c>
      <c r="CX46" s="40">
        <f>BQ46</f>
        <v>0</v>
      </c>
      <c r="CY46" s="41">
        <f>SUM(BS46:CX46)</f>
        <v>148</v>
      </c>
      <c r="CZ46" s="42"/>
      <c r="DA46" s="43">
        <f>SMALL($BS46:$CX46,1)</f>
        <v>0</v>
      </c>
      <c r="DB46" s="43">
        <f>SMALL($BS46:$CX46,2)</f>
        <v>0</v>
      </c>
      <c r="DC46" s="43">
        <f>SMALL($BS46:$CX46,3)</f>
        <v>0</v>
      </c>
      <c r="DD46" s="43">
        <f>SMALL($BS46:$CX46,4)</f>
        <v>0</v>
      </c>
      <c r="DE46" s="43">
        <f>SMALL($BS46:$CX46,5)</f>
        <v>0</v>
      </c>
      <c r="DF46" s="43">
        <f>SMALL($BS46:$CX46,6)</f>
        <v>0</v>
      </c>
      <c r="DG46" s="43">
        <f>SMALL($BS46:$CX46,7)</f>
        <v>0</v>
      </c>
      <c r="DH46" s="43">
        <f>SMALL($BS46:$CX46,8)</f>
        <v>0</v>
      </c>
      <c r="DI46" s="43">
        <f>SMALL($BS46:$CX46,9)</f>
        <v>0</v>
      </c>
      <c r="DJ46" s="43">
        <f>SMALL($BS46:$CX46,10)</f>
        <v>0</v>
      </c>
      <c r="DK46" s="43">
        <f>SMALL($BS46:$CX46,11)</f>
        <v>0</v>
      </c>
      <c r="DL46" s="43">
        <f>SMALL($BS46:$CX46,12)</f>
        <v>0</v>
      </c>
      <c r="DM46" s="43">
        <f>SMALL($BS46:$CX46,13)</f>
        <v>0</v>
      </c>
      <c r="DN46" s="43">
        <f>SMALL($BS46:$CX46,14)</f>
        <v>0</v>
      </c>
      <c r="DO46" s="43">
        <f>SMALL($BS46:$CX46,15)</f>
        <v>0</v>
      </c>
      <c r="DP46" s="43">
        <f>SMALL($BS46:$CX46,16)</f>
        <v>0</v>
      </c>
      <c r="DQ46" s="43">
        <f>SMALL($BS46:$CX46,17)</f>
        <v>0</v>
      </c>
      <c r="DR46" s="43">
        <f>SMALL($BS46:$CX46,18)</f>
        <v>0</v>
      </c>
      <c r="DS46" s="43">
        <f>SMALL($BS46:$CX46,19)</f>
        <v>0</v>
      </c>
      <c r="DT46" s="43">
        <f>SMALL($BS46:$CX46,20)</f>
        <v>0</v>
      </c>
      <c r="DU46" s="43">
        <f>SMALL($BS46:$CX46,21)</f>
        <v>0</v>
      </c>
      <c r="DV46" s="43">
        <f>SMALL($BS46:$CX46,22)</f>
        <v>0</v>
      </c>
      <c r="DW46" s="43">
        <f>SMALL($BS46:$CX46,23)</f>
        <v>0</v>
      </c>
      <c r="DX46" s="43">
        <f>SMALL($BS46:$CX46,24)</f>
        <v>0</v>
      </c>
      <c r="DY46" s="43">
        <f>SMALL($BS46:$CX46,25)</f>
        <v>0</v>
      </c>
      <c r="DZ46" s="42">
        <f>SMALL($BS46:$CX46,26)</f>
        <v>0</v>
      </c>
      <c r="EA46" s="42">
        <f>SMALL($BS46:$CX46,27)</f>
        <v>0</v>
      </c>
      <c r="EB46" s="42">
        <f>SMALL($BS46:$CX46,28)</f>
        <v>29</v>
      </c>
      <c r="EC46" s="42">
        <f>SMALL($BS46:$CX46,29)</f>
        <v>29</v>
      </c>
      <c r="ED46" s="42">
        <f>SMALL($BS46:$CX46,30)</f>
        <v>29</v>
      </c>
      <c r="EE46" s="42">
        <f>SMALL($BS46:$CX46,31)</f>
        <v>30</v>
      </c>
      <c r="EF46" s="42">
        <f>SMALL($BS46:$CX46,32)</f>
        <v>31</v>
      </c>
      <c r="EG46" s="1"/>
      <c r="EH46" s="1"/>
      <c r="EI46" s="1"/>
      <c r="EJ46" s="1"/>
      <c r="EK46" s="1"/>
      <c r="EL46" s="1"/>
      <c r="EM46" s="1"/>
      <c r="EN46" s="1"/>
      <c r="EO46" s="1"/>
      <c r="EP46" s="1"/>
    </row>
    <row r="47" spans="1:146" ht="12.75" customHeight="1">
      <c r="A47" s="1">
        <v>39</v>
      </c>
      <c r="B47" s="1" t="s">
        <v>31</v>
      </c>
      <c r="C47" s="15"/>
      <c r="D47" s="32">
        <f>CY47-SUM($DA47:CHOOSE($DA$8,$DA47,$DB47,$DC47,$DD47,$DE47,$DF47,$DG47,$DH47,$DI47,$DJ47,$DK47,$DL47,$DM47,$DN47,$DO47,$DP47,$DQ47,$DR47,$DS47,$DT47,$DU47,$DV47,$DW47,$DX47))</f>
        <v>142</v>
      </c>
      <c r="E47" s="15"/>
      <c r="F47" s="44">
        <v>24</v>
      </c>
      <c r="G47" s="45">
        <f>51-F47</f>
        <v>27</v>
      </c>
      <c r="H47" s="46">
        <v>24</v>
      </c>
      <c r="I47" s="45">
        <f>51-H47</f>
        <v>27</v>
      </c>
      <c r="J47" s="46">
        <v>23</v>
      </c>
      <c r="K47" s="38">
        <f>51-J47</f>
        <v>28</v>
      </c>
      <c r="L47" s="46">
        <v>22</v>
      </c>
      <c r="M47" s="54">
        <f>51-L47</f>
        <v>29</v>
      </c>
      <c r="N47" s="61">
        <v>20</v>
      </c>
      <c r="O47" s="47">
        <f>51-N47</f>
        <v>31</v>
      </c>
      <c r="P47" s="46">
        <v>0</v>
      </c>
      <c r="Q47" s="38">
        <v>0</v>
      </c>
      <c r="R47" s="44">
        <v>0</v>
      </c>
      <c r="S47" s="38">
        <v>0</v>
      </c>
      <c r="T47" s="46">
        <v>0</v>
      </c>
      <c r="U47" s="38">
        <v>0</v>
      </c>
      <c r="V47" s="46">
        <v>0</v>
      </c>
      <c r="W47" s="38">
        <v>0</v>
      </c>
      <c r="X47" s="46">
        <v>0</v>
      </c>
      <c r="Y47" s="38">
        <v>0</v>
      </c>
      <c r="Z47" s="46">
        <v>0</v>
      </c>
      <c r="AA47" s="54">
        <v>0</v>
      </c>
      <c r="AB47" s="62">
        <v>0</v>
      </c>
      <c r="AC47" s="54">
        <v>0</v>
      </c>
      <c r="AD47" s="57">
        <v>0</v>
      </c>
      <c r="AE47" s="54">
        <v>0</v>
      </c>
      <c r="AF47" s="57">
        <v>0</v>
      </c>
      <c r="AG47" s="54">
        <v>0</v>
      </c>
      <c r="AH47" s="57">
        <v>0</v>
      </c>
      <c r="AI47" s="54">
        <v>0</v>
      </c>
      <c r="AJ47" s="57">
        <v>0</v>
      </c>
      <c r="AK47" s="54">
        <v>0</v>
      </c>
      <c r="AL47" s="57">
        <v>0</v>
      </c>
      <c r="AM47" s="54">
        <v>0</v>
      </c>
      <c r="AN47" s="57">
        <v>0</v>
      </c>
      <c r="AO47" s="54">
        <v>0</v>
      </c>
      <c r="AP47" s="57">
        <v>0</v>
      </c>
      <c r="AQ47" s="54">
        <v>0</v>
      </c>
      <c r="AR47" s="57">
        <v>0</v>
      </c>
      <c r="AS47" s="65">
        <v>0</v>
      </c>
      <c r="AT47" s="46">
        <v>0</v>
      </c>
      <c r="AU47" s="38">
        <v>0</v>
      </c>
      <c r="AV47" s="46">
        <v>0</v>
      </c>
      <c r="AW47" s="38">
        <v>0</v>
      </c>
      <c r="AX47" s="46">
        <v>0</v>
      </c>
      <c r="AY47" s="38">
        <v>0</v>
      </c>
      <c r="AZ47" s="46">
        <v>0</v>
      </c>
      <c r="BA47" s="38">
        <v>0</v>
      </c>
      <c r="BB47" s="46">
        <v>0</v>
      </c>
      <c r="BC47" s="38">
        <v>0</v>
      </c>
      <c r="BD47" s="46">
        <v>0</v>
      </c>
      <c r="BE47" s="38">
        <v>0</v>
      </c>
      <c r="BF47" s="46">
        <v>0</v>
      </c>
      <c r="BG47" s="38">
        <v>0</v>
      </c>
      <c r="BH47" s="46">
        <v>0</v>
      </c>
      <c r="BI47" s="38">
        <v>0</v>
      </c>
      <c r="BJ47" s="46">
        <v>0</v>
      </c>
      <c r="BK47" s="38">
        <v>0</v>
      </c>
      <c r="BL47" s="46">
        <v>0</v>
      </c>
      <c r="BM47" s="38">
        <v>0</v>
      </c>
      <c r="BN47" s="46">
        <v>0</v>
      </c>
      <c r="BO47" s="47">
        <v>0</v>
      </c>
      <c r="BP47" s="67">
        <v>0</v>
      </c>
      <c r="BQ47" s="54">
        <v>0</v>
      </c>
      <c r="BR47" s="39"/>
      <c r="BS47" s="40">
        <f>G47</f>
        <v>27</v>
      </c>
      <c r="BT47" s="40">
        <f>I47</f>
        <v>27</v>
      </c>
      <c r="BU47" s="40">
        <f>K47</f>
        <v>28</v>
      </c>
      <c r="BV47" s="40">
        <f>M47</f>
        <v>29</v>
      </c>
      <c r="BW47" s="40">
        <f>O47</f>
        <v>31</v>
      </c>
      <c r="BX47" s="40">
        <f>Q47</f>
        <v>0</v>
      </c>
      <c r="BY47" s="40">
        <f>S47</f>
        <v>0</v>
      </c>
      <c r="BZ47" s="40">
        <f>U47</f>
        <v>0</v>
      </c>
      <c r="CA47" s="40">
        <f>W47</f>
        <v>0</v>
      </c>
      <c r="CB47" s="40">
        <f>Y47</f>
        <v>0</v>
      </c>
      <c r="CC47" s="40">
        <f>AA47</f>
        <v>0</v>
      </c>
      <c r="CD47" s="40">
        <f>AC47</f>
        <v>0</v>
      </c>
      <c r="CE47" s="40">
        <f>AE47</f>
        <v>0</v>
      </c>
      <c r="CF47" s="40">
        <f>AG47</f>
        <v>0</v>
      </c>
      <c r="CG47" s="40">
        <f>AI47</f>
        <v>0</v>
      </c>
      <c r="CH47" s="40">
        <f>AK47</f>
        <v>0</v>
      </c>
      <c r="CI47" s="40">
        <f>AM47</f>
        <v>0</v>
      </c>
      <c r="CJ47" s="40">
        <f>AO47</f>
        <v>0</v>
      </c>
      <c r="CK47" s="40">
        <f>AQ47</f>
        <v>0</v>
      </c>
      <c r="CL47" s="40">
        <f>AS47</f>
        <v>0</v>
      </c>
      <c r="CM47" s="40">
        <f>AU47</f>
        <v>0</v>
      </c>
      <c r="CN47" s="40">
        <f>AW47</f>
        <v>0</v>
      </c>
      <c r="CO47" s="40">
        <f>AY47</f>
        <v>0</v>
      </c>
      <c r="CP47" s="40">
        <f>BA47</f>
        <v>0</v>
      </c>
      <c r="CQ47" s="40">
        <f>BC47</f>
        <v>0</v>
      </c>
      <c r="CR47" s="40">
        <f>BE47</f>
        <v>0</v>
      </c>
      <c r="CS47" s="40">
        <f>BG47</f>
        <v>0</v>
      </c>
      <c r="CT47" s="40">
        <f>BI47</f>
        <v>0</v>
      </c>
      <c r="CU47" s="40">
        <f>BK47</f>
        <v>0</v>
      </c>
      <c r="CV47" s="40">
        <f>BM47</f>
        <v>0</v>
      </c>
      <c r="CW47" s="40">
        <f>BO47</f>
        <v>0</v>
      </c>
      <c r="CX47" s="40">
        <f>BQ47</f>
        <v>0</v>
      </c>
      <c r="CY47" s="41">
        <f>SUM(BS47:CX47)</f>
        <v>142</v>
      </c>
      <c r="CZ47" s="42"/>
      <c r="DA47" s="43">
        <f>SMALL($BS47:$CX47,1)</f>
        <v>0</v>
      </c>
      <c r="DB47" s="43">
        <f>SMALL($BS47:$CX47,2)</f>
        <v>0</v>
      </c>
      <c r="DC47" s="43">
        <f>SMALL($BS47:$CX47,3)</f>
        <v>0</v>
      </c>
      <c r="DD47" s="43">
        <f>SMALL($BS47:$CX47,4)</f>
        <v>0</v>
      </c>
      <c r="DE47" s="43">
        <f>SMALL($BS47:$CX47,5)</f>
        <v>0</v>
      </c>
      <c r="DF47" s="43">
        <f>SMALL($BS47:$CX47,6)</f>
        <v>0</v>
      </c>
      <c r="DG47" s="43">
        <f>SMALL($BS47:$CX47,7)</f>
        <v>0</v>
      </c>
      <c r="DH47" s="43">
        <f>SMALL($BS47:$CX47,8)</f>
        <v>0</v>
      </c>
      <c r="DI47" s="43">
        <f>SMALL($BS47:$CX47,9)</f>
        <v>0</v>
      </c>
      <c r="DJ47" s="43">
        <f>SMALL($BS47:$CX47,10)</f>
        <v>0</v>
      </c>
      <c r="DK47" s="43">
        <f>SMALL($BS47:$CX47,11)</f>
        <v>0</v>
      </c>
      <c r="DL47" s="43">
        <f>SMALL($BS47:$CX47,12)</f>
        <v>0</v>
      </c>
      <c r="DM47" s="43">
        <f>SMALL($BS47:$CX47,13)</f>
        <v>0</v>
      </c>
      <c r="DN47" s="43">
        <f>SMALL($BS47:$CX47,14)</f>
        <v>0</v>
      </c>
      <c r="DO47" s="43">
        <f>SMALL($BS47:$CX47,15)</f>
        <v>0</v>
      </c>
      <c r="DP47" s="43">
        <f>SMALL($BS47:$CX47,16)</f>
        <v>0</v>
      </c>
      <c r="DQ47" s="43">
        <f>SMALL($BS47:$CX47,17)</f>
        <v>0</v>
      </c>
      <c r="DR47" s="43">
        <f>SMALL($BS47:$CX47,18)</f>
        <v>0</v>
      </c>
      <c r="DS47" s="43">
        <f>SMALL($BS47:$CX47,19)</f>
        <v>0</v>
      </c>
      <c r="DT47" s="43">
        <f>SMALL($BS47:$CX47,20)</f>
        <v>0</v>
      </c>
      <c r="DU47" s="43">
        <f>SMALL($BS47:$CX47,21)</f>
        <v>0</v>
      </c>
      <c r="DV47" s="43">
        <f>SMALL($BS47:$CX47,22)</f>
        <v>0</v>
      </c>
      <c r="DW47" s="43">
        <f>SMALL($BS47:$CX47,23)</f>
        <v>0</v>
      </c>
      <c r="DX47" s="43">
        <f>SMALL($BS47:$CX47,24)</f>
        <v>0</v>
      </c>
      <c r="DY47" s="43">
        <f>SMALL($BS47:$CX47,25)</f>
        <v>0</v>
      </c>
      <c r="DZ47" s="42">
        <f>SMALL($BS47:$CX47,26)</f>
        <v>0</v>
      </c>
      <c r="EA47" s="42">
        <f>SMALL($BS47:$CX47,27)</f>
        <v>0</v>
      </c>
      <c r="EB47" s="42">
        <f>SMALL($BS47:$CX47,28)</f>
        <v>27</v>
      </c>
      <c r="EC47" s="42">
        <f>SMALL($BS47:$CX47,29)</f>
        <v>27</v>
      </c>
      <c r="ED47" s="42">
        <f>SMALL($BS47:$CX47,30)</f>
        <v>28</v>
      </c>
      <c r="EE47" s="42">
        <f>SMALL($BS47:$CX47,31)</f>
        <v>29</v>
      </c>
      <c r="EF47" s="42">
        <f>SMALL($BS47:$CX47,32)</f>
        <v>31</v>
      </c>
      <c r="EG47" s="1"/>
      <c r="EH47" s="1"/>
      <c r="EI47" s="1"/>
      <c r="EJ47" s="1"/>
      <c r="EK47" s="1"/>
      <c r="EL47" s="1"/>
      <c r="EM47" s="1"/>
      <c r="EN47" s="1"/>
      <c r="EO47" s="1"/>
      <c r="EP47" s="1"/>
    </row>
    <row r="48" spans="1:146" ht="12.75" customHeight="1">
      <c r="A48" s="1">
        <v>40</v>
      </c>
      <c r="B48" s="1" t="s">
        <v>102</v>
      </c>
      <c r="C48" s="15"/>
      <c r="D48" s="32">
        <f>CY48-SUM($DA48:CHOOSE($DA$8,$DA48,$DB48,$DC48,$DD48,$DE48,$DF48,$DG48,$DH48,$DI48,$DJ48,$DK48,$DL48,$DM48,$DN48,$DO48,$DP48,$DQ48,$DR48,$DS48,$DT48,$DU48,$DV48,$DW48,$DX48))</f>
        <v>137</v>
      </c>
      <c r="E48" s="15"/>
      <c r="F48" s="44">
        <v>25</v>
      </c>
      <c r="G48" s="45">
        <f>51-F48</f>
        <v>26</v>
      </c>
      <c r="H48" s="46">
        <v>25</v>
      </c>
      <c r="I48" s="45">
        <f>51-H48</f>
        <v>26</v>
      </c>
      <c r="J48" s="46">
        <v>21</v>
      </c>
      <c r="K48" s="38">
        <f>51-J48</f>
        <v>30</v>
      </c>
      <c r="L48" s="46">
        <v>23</v>
      </c>
      <c r="M48" s="54">
        <f>51-L48</f>
        <v>28</v>
      </c>
      <c r="N48" s="61">
        <v>24</v>
      </c>
      <c r="O48" s="47">
        <f>51-N48</f>
        <v>27</v>
      </c>
      <c r="P48" s="61">
        <v>0</v>
      </c>
      <c r="Q48" s="64">
        <v>0</v>
      </c>
      <c r="R48" s="44">
        <v>51</v>
      </c>
      <c r="S48" s="38">
        <f>51-R48</f>
        <v>0</v>
      </c>
      <c r="T48" s="46">
        <v>51</v>
      </c>
      <c r="U48" s="38">
        <f>51-T48</f>
        <v>0</v>
      </c>
      <c r="V48" s="46">
        <v>51</v>
      </c>
      <c r="W48" s="38">
        <f>51-V48</f>
        <v>0</v>
      </c>
      <c r="X48" s="46">
        <v>51</v>
      </c>
      <c r="Y48" s="38">
        <f>51-X48</f>
        <v>0</v>
      </c>
      <c r="Z48" s="46">
        <v>51</v>
      </c>
      <c r="AA48" s="54">
        <f>51-Z48</f>
        <v>0</v>
      </c>
      <c r="AB48" s="62">
        <v>0</v>
      </c>
      <c r="AC48" s="54">
        <v>0</v>
      </c>
      <c r="AD48" s="57">
        <v>0</v>
      </c>
      <c r="AE48" s="54">
        <v>0</v>
      </c>
      <c r="AF48" s="57">
        <v>0</v>
      </c>
      <c r="AG48" s="54">
        <v>0</v>
      </c>
      <c r="AH48" s="57">
        <v>0</v>
      </c>
      <c r="AI48" s="54">
        <v>0</v>
      </c>
      <c r="AJ48" s="57">
        <v>0</v>
      </c>
      <c r="AK48" s="54">
        <v>0</v>
      </c>
      <c r="AL48" s="57">
        <v>0</v>
      </c>
      <c r="AM48" s="54">
        <v>0</v>
      </c>
      <c r="AN48" s="57">
        <v>0</v>
      </c>
      <c r="AO48" s="54">
        <v>0</v>
      </c>
      <c r="AP48" s="57">
        <v>0</v>
      </c>
      <c r="AQ48" s="54">
        <v>0</v>
      </c>
      <c r="AR48" s="57">
        <v>0</v>
      </c>
      <c r="AS48" s="65">
        <v>0</v>
      </c>
      <c r="AT48" s="61">
        <v>0</v>
      </c>
      <c r="AU48" s="64">
        <v>0</v>
      </c>
      <c r="AV48" s="61">
        <v>0</v>
      </c>
      <c r="AW48" s="64">
        <v>0</v>
      </c>
      <c r="AX48" s="61">
        <v>0</v>
      </c>
      <c r="AY48" s="64">
        <v>0</v>
      </c>
      <c r="AZ48" s="61">
        <v>0</v>
      </c>
      <c r="BA48" s="64">
        <v>0</v>
      </c>
      <c r="BB48" s="61">
        <v>0</v>
      </c>
      <c r="BC48" s="64">
        <v>0</v>
      </c>
      <c r="BD48" s="61">
        <v>0</v>
      </c>
      <c r="BE48" s="64">
        <v>0</v>
      </c>
      <c r="BF48" s="61">
        <v>0</v>
      </c>
      <c r="BG48" s="64">
        <v>0</v>
      </c>
      <c r="BH48" s="61">
        <v>0</v>
      </c>
      <c r="BI48" s="64">
        <v>0</v>
      </c>
      <c r="BJ48" s="61">
        <v>0</v>
      </c>
      <c r="BK48" s="64">
        <v>0</v>
      </c>
      <c r="BL48" s="61">
        <v>0</v>
      </c>
      <c r="BM48" s="64">
        <v>0</v>
      </c>
      <c r="BN48" s="61">
        <v>0</v>
      </c>
      <c r="BO48" s="47">
        <v>0</v>
      </c>
      <c r="BP48" s="67">
        <v>0</v>
      </c>
      <c r="BQ48" s="54">
        <v>0</v>
      </c>
      <c r="BR48" s="39"/>
      <c r="BS48" s="40">
        <f>G48</f>
        <v>26</v>
      </c>
      <c r="BT48" s="40">
        <f>I48</f>
        <v>26</v>
      </c>
      <c r="BU48" s="40">
        <f>K48</f>
        <v>30</v>
      </c>
      <c r="BV48" s="40">
        <f>M48</f>
        <v>28</v>
      </c>
      <c r="BW48" s="40">
        <f>O48</f>
        <v>27</v>
      </c>
      <c r="BX48" s="40">
        <f>Q48</f>
        <v>0</v>
      </c>
      <c r="BY48" s="40">
        <f>S48</f>
        <v>0</v>
      </c>
      <c r="BZ48" s="40">
        <f>U48</f>
        <v>0</v>
      </c>
      <c r="CA48" s="40">
        <f>W48</f>
        <v>0</v>
      </c>
      <c r="CB48" s="40">
        <f>Y48</f>
        <v>0</v>
      </c>
      <c r="CC48" s="40">
        <f>AA48</f>
        <v>0</v>
      </c>
      <c r="CD48" s="40">
        <f>AC48</f>
        <v>0</v>
      </c>
      <c r="CE48" s="40">
        <f>AE48</f>
        <v>0</v>
      </c>
      <c r="CF48" s="40">
        <f>AG48</f>
        <v>0</v>
      </c>
      <c r="CG48" s="40">
        <f>AI48</f>
        <v>0</v>
      </c>
      <c r="CH48" s="40">
        <f>AK48</f>
        <v>0</v>
      </c>
      <c r="CI48" s="40">
        <f>AM48</f>
        <v>0</v>
      </c>
      <c r="CJ48" s="40">
        <f>AO48</f>
        <v>0</v>
      </c>
      <c r="CK48" s="40">
        <f>AQ48</f>
        <v>0</v>
      </c>
      <c r="CL48" s="40">
        <f>AS48</f>
        <v>0</v>
      </c>
      <c r="CM48" s="40">
        <f>AU48</f>
        <v>0</v>
      </c>
      <c r="CN48" s="40">
        <f>AW48</f>
        <v>0</v>
      </c>
      <c r="CO48" s="40">
        <f>AY48</f>
        <v>0</v>
      </c>
      <c r="CP48" s="40">
        <f>BA48</f>
        <v>0</v>
      </c>
      <c r="CQ48" s="40">
        <f>BC48</f>
        <v>0</v>
      </c>
      <c r="CR48" s="40">
        <f>BE48</f>
        <v>0</v>
      </c>
      <c r="CS48" s="40">
        <f>BG48</f>
        <v>0</v>
      </c>
      <c r="CT48" s="40">
        <f>BI48</f>
        <v>0</v>
      </c>
      <c r="CU48" s="40">
        <f>BK48</f>
        <v>0</v>
      </c>
      <c r="CV48" s="40">
        <f>BM48</f>
        <v>0</v>
      </c>
      <c r="CW48" s="40">
        <f>BO48</f>
        <v>0</v>
      </c>
      <c r="CX48" s="40">
        <f>BQ48</f>
        <v>0</v>
      </c>
      <c r="CY48" s="41">
        <f>SUM(BS48:CX48)</f>
        <v>137</v>
      </c>
      <c r="CZ48" s="42"/>
      <c r="DA48" s="43">
        <f>SMALL($BS48:$CX48,1)</f>
        <v>0</v>
      </c>
      <c r="DB48" s="43">
        <f>SMALL($BS48:$CX48,2)</f>
        <v>0</v>
      </c>
      <c r="DC48" s="43">
        <f>SMALL($BS48:$CX48,3)</f>
        <v>0</v>
      </c>
      <c r="DD48" s="43">
        <f>SMALL($BS48:$CX48,4)</f>
        <v>0</v>
      </c>
      <c r="DE48" s="43">
        <f>SMALL($BS48:$CX48,5)</f>
        <v>0</v>
      </c>
      <c r="DF48" s="43">
        <f>SMALL($BS48:$CX48,6)</f>
        <v>0</v>
      </c>
      <c r="DG48" s="43">
        <f>SMALL($BS48:$CX48,7)</f>
        <v>0</v>
      </c>
      <c r="DH48" s="43">
        <f>SMALL($BS48:$CX48,8)</f>
        <v>0</v>
      </c>
      <c r="DI48" s="43">
        <f>SMALL($BS48:$CX48,9)</f>
        <v>0</v>
      </c>
      <c r="DJ48" s="43">
        <f>SMALL($BS48:$CX48,10)</f>
        <v>0</v>
      </c>
      <c r="DK48" s="43">
        <f>SMALL($BS48:$CX48,11)</f>
        <v>0</v>
      </c>
      <c r="DL48" s="43">
        <f>SMALL($BS48:$CX48,12)</f>
        <v>0</v>
      </c>
      <c r="DM48" s="43">
        <f>SMALL($BS48:$CX48,13)</f>
        <v>0</v>
      </c>
      <c r="DN48" s="43">
        <f>SMALL($BS48:$CX48,14)</f>
        <v>0</v>
      </c>
      <c r="DO48" s="43">
        <f>SMALL($BS48:$CX48,15)</f>
        <v>0</v>
      </c>
      <c r="DP48" s="43">
        <f>SMALL($BS48:$CX48,16)</f>
        <v>0</v>
      </c>
      <c r="DQ48" s="43">
        <f>SMALL($BS48:$CX48,17)</f>
        <v>0</v>
      </c>
      <c r="DR48" s="43">
        <f>SMALL($BS48:$CX48,18)</f>
        <v>0</v>
      </c>
      <c r="DS48" s="43">
        <f>SMALL($BS48:$CX48,19)</f>
        <v>0</v>
      </c>
      <c r="DT48" s="43">
        <f>SMALL($BS48:$CX48,20)</f>
        <v>0</v>
      </c>
      <c r="DU48" s="43">
        <f>SMALL($BS48:$CX48,21)</f>
        <v>0</v>
      </c>
      <c r="DV48" s="43">
        <f>SMALL($BS48:$CX48,22)</f>
        <v>0</v>
      </c>
      <c r="DW48" s="43">
        <f>SMALL($BS48:$CX48,23)</f>
        <v>0</v>
      </c>
      <c r="DX48" s="43">
        <f>SMALL($BS48:$CX48,24)</f>
        <v>0</v>
      </c>
      <c r="DY48" s="43">
        <f>SMALL($BS48:$CX48,25)</f>
        <v>0</v>
      </c>
      <c r="DZ48" s="42">
        <f>SMALL($BS48:$CX48,26)</f>
        <v>0</v>
      </c>
      <c r="EA48" s="42">
        <f>SMALL($BS48:$CX48,27)</f>
        <v>0</v>
      </c>
      <c r="EB48" s="42">
        <f>SMALL($BS48:$CX48,28)</f>
        <v>26</v>
      </c>
      <c r="EC48" s="42">
        <f>SMALL($BS48:$CX48,29)</f>
        <v>26</v>
      </c>
      <c r="ED48" s="42">
        <f>SMALL($BS48:$CX48,30)</f>
        <v>27</v>
      </c>
      <c r="EE48" s="42">
        <f>SMALL($BS48:$CX48,31)</f>
        <v>28</v>
      </c>
      <c r="EF48" s="42">
        <f>SMALL($BS48:$CX48,32)</f>
        <v>30</v>
      </c>
      <c r="EG48" s="1"/>
      <c r="EH48" s="1"/>
      <c r="EI48" s="1"/>
      <c r="EJ48" s="1"/>
      <c r="EK48" s="1"/>
      <c r="EL48" s="1"/>
      <c r="EM48" s="1"/>
      <c r="EN48" s="1"/>
      <c r="EO48" s="1"/>
      <c r="EP48" s="1"/>
    </row>
    <row r="49" spans="1:146" ht="12.75" customHeight="1">
      <c r="A49" s="1">
        <v>41</v>
      </c>
      <c r="B49" s="1" t="s">
        <v>117</v>
      </c>
      <c r="C49" s="15"/>
      <c r="D49" s="32">
        <f>CY49-SUM($DA49:CHOOSE($DA$8,$DA49,$DB49,$DC49,$DD49,$DE49,$DF49,$DG49,$DH49,$DI49,$DJ49,$DK49,$DL49,$DM49,$DN49,$DO49,$DP49,$DQ49,$DR49,$DS49,$DT49,$DU49,$DV49,$DW49,$DX49))</f>
        <v>134</v>
      </c>
      <c r="E49" s="15"/>
      <c r="F49" s="44">
        <v>0</v>
      </c>
      <c r="G49" s="38">
        <v>0</v>
      </c>
      <c r="H49" s="46">
        <v>0</v>
      </c>
      <c r="I49" s="38">
        <v>0</v>
      </c>
      <c r="J49" s="46">
        <v>0</v>
      </c>
      <c r="K49" s="38">
        <v>0</v>
      </c>
      <c r="L49" s="46">
        <v>0</v>
      </c>
      <c r="M49" s="54">
        <v>0</v>
      </c>
      <c r="N49" s="46">
        <v>0</v>
      </c>
      <c r="O49" s="47">
        <v>0</v>
      </c>
      <c r="P49" s="46">
        <v>0</v>
      </c>
      <c r="Q49" s="38">
        <v>0</v>
      </c>
      <c r="R49" s="44">
        <v>0</v>
      </c>
      <c r="S49" s="38">
        <v>0</v>
      </c>
      <c r="T49" s="46">
        <v>0</v>
      </c>
      <c r="U49" s="38">
        <v>0</v>
      </c>
      <c r="V49" s="46">
        <v>0</v>
      </c>
      <c r="W49" s="38">
        <v>0</v>
      </c>
      <c r="X49" s="46">
        <v>0</v>
      </c>
      <c r="Y49" s="38">
        <v>0</v>
      </c>
      <c r="Z49" s="46">
        <v>0</v>
      </c>
      <c r="AA49" s="54">
        <v>0</v>
      </c>
      <c r="AB49" s="114">
        <v>29</v>
      </c>
      <c r="AC49" s="111">
        <f>51-AB49</f>
        <v>22</v>
      </c>
      <c r="AD49" s="110">
        <v>30</v>
      </c>
      <c r="AE49" s="111">
        <f>51-AD49</f>
        <v>21</v>
      </c>
      <c r="AF49" s="110">
        <v>30</v>
      </c>
      <c r="AG49" s="111">
        <f>51-AF49</f>
        <v>21</v>
      </c>
      <c r="AH49" s="110">
        <v>30</v>
      </c>
      <c r="AI49" s="111">
        <f>51-AH49</f>
        <v>21</v>
      </c>
      <c r="AJ49" s="110">
        <v>50</v>
      </c>
      <c r="AK49" s="111">
        <f>51-AJ49</f>
        <v>1</v>
      </c>
      <c r="AL49" s="110">
        <v>30</v>
      </c>
      <c r="AM49" s="111">
        <f>51-AL49</f>
        <v>21</v>
      </c>
      <c r="AN49" s="46">
        <v>24</v>
      </c>
      <c r="AO49" s="38">
        <f>51-AN49</f>
        <v>27</v>
      </c>
      <c r="AP49" s="46">
        <v>51</v>
      </c>
      <c r="AQ49" s="38">
        <f>51-AP49</f>
        <v>0</v>
      </c>
      <c r="AR49" s="57">
        <v>51</v>
      </c>
      <c r="AS49" s="65">
        <f>51-AR49</f>
        <v>0</v>
      </c>
      <c r="AT49" s="46">
        <v>0</v>
      </c>
      <c r="AU49" s="38">
        <v>0</v>
      </c>
      <c r="AV49" s="46">
        <v>0</v>
      </c>
      <c r="AW49" s="38">
        <v>0</v>
      </c>
      <c r="AX49" s="46">
        <v>0</v>
      </c>
      <c r="AY49" s="38">
        <v>0</v>
      </c>
      <c r="AZ49" s="46">
        <v>0</v>
      </c>
      <c r="BA49" s="38">
        <v>0</v>
      </c>
      <c r="BB49" s="46">
        <v>0</v>
      </c>
      <c r="BC49" s="38">
        <v>0</v>
      </c>
      <c r="BD49" s="46">
        <v>0</v>
      </c>
      <c r="BE49" s="38">
        <v>0</v>
      </c>
      <c r="BF49" s="46">
        <v>0</v>
      </c>
      <c r="BG49" s="38">
        <v>0</v>
      </c>
      <c r="BH49" s="46">
        <v>0</v>
      </c>
      <c r="BI49" s="38">
        <v>0</v>
      </c>
      <c r="BJ49" s="46">
        <v>0</v>
      </c>
      <c r="BK49" s="38">
        <v>0</v>
      </c>
      <c r="BL49" s="46">
        <v>0</v>
      </c>
      <c r="BM49" s="38">
        <v>0</v>
      </c>
      <c r="BN49" s="46">
        <v>0</v>
      </c>
      <c r="BO49" s="47">
        <v>0</v>
      </c>
      <c r="BP49" s="67">
        <v>0</v>
      </c>
      <c r="BQ49" s="54">
        <v>0</v>
      </c>
      <c r="BR49" s="39"/>
      <c r="BS49" s="40">
        <f>G49</f>
        <v>0</v>
      </c>
      <c r="BT49" s="40">
        <f>I49</f>
        <v>0</v>
      </c>
      <c r="BU49" s="40">
        <f>K49</f>
        <v>0</v>
      </c>
      <c r="BV49" s="40">
        <f>M49</f>
        <v>0</v>
      </c>
      <c r="BW49" s="40">
        <f>O49</f>
        <v>0</v>
      </c>
      <c r="BX49" s="40">
        <f>Q49</f>
        <v>0</v>
      </c>
      <c r="BY49" s="40">
        <f>S49</f>
        <v>0</v>
      </c>
      <c r="BZ49" s="40">
        <f>U49</f>
        <v>0</v>
      </c>
      <c r="CA49" s="40">
        <f>W49</f>
        <v>0</v>
      </c>
      <c r="CB49" s="40">
        <f>Y49</f>
        <v>0</v>
      </c>
      <c r="CC49" s="40">
        <f>AA49</f>
        <v>0</v>
      </c>
      <c r="CD49" s="40">
        <f>AC49</f>
        <v>22</v>
      </c>
      <c r="CE49" s="40">
        <f>AE49</f>
        <v>21</v>
      </c>
      <c r="CF49" s="40">
        <f>AG49</f>
        <v>21</v>
      </c>
      <c r="CG49" s="40">
        <f>AI49</f>
        <v>21</v>
      </c>
      <c r="CH49" s="40">
        <f>AK49</f>
        <v>1</v>
      </c>
      <c r="CI49" s="40">
        <f>AM49</f>
        <v>21</v>
      </c>
      <c r="CJ49" s="40">
        <f>AO49</f>
        <v>27</v>
      </c>
      <c r="CK49" s="40">
        <f>AQ49</f>
        <v>0</v>
      </c>
      <c r="CL49" s="40">
        <f>AS49</f>
        <v>0</v>
      </c>
      <c r="CM49" s="40">
        <f>AU49</f>
        <v>0</v>
      </c>
      <c r="CN49" s="40">
        <f>AW49</f>
        <v>0</v>
      </c>
      <c r="CO49" s="40">
        <f>AY49</f>
        <v>0</v>
      </c>
      <c r="CP49" s="40">
        <f>BA49</f>
        <v>0</v>
      </c>
      <c r="CQ49" s="40">
        <f>BC49</f>
        <v>0</v>
      </c>
      <c r="CR49" s="40">
        <f>BE49</f>
        <v>0</v>
      </c>
      <c r="CS49" s="40">
        <f>BG49</f>
        <v>0</v>
      </c>
      <c r="CT49" s="40">
        <f>BI49</f>
        <v>0</v>
      </c>
      <c r="CU49" s="40">
        <f>BK49</f>
        <v>0</v>
      </c>
      <c r="CV49" s="40">
        <f>BM49</f>
        <v>0</v>
      </c>
      <c r="CW49" s="40">
        <f>BO49</f>
        <v>0</v>
      </c>
      <c r="CX49" s="40">
        <f>BQ49</f>
        <v>0</v>
      </c>
      <c r="CY49" s="41">
        <f>SUM(BS49:CX49)</f>
        <v>134</v>
      </c>
      <c r="CZ49" s="42"/>
      <c r="DA49" s="43">
        <f>SMALL($BS49:$CX49,1)</f>
        <v>0</v>
      </c>
      <c r="DB49" s="43">
        <f>SMALL($BS49:$CX49,2)</f>
        <v>0</v>
      </c>
      <c r="DC49" s="43">
        <f>SMALL($BS49:$CX49,3)</f>
        <v>0</v>
      </c>
      <c r="DD49" s="43">
        <f>SMALL($BS49:$CX49,4)</f>
        <v>0</v>
      </c>
      <c r="DE49" s="43">
        <f>SMALL($BS49:$CX49,5)</f>
        <v>0</v>
      </c>
      <c r="DF49" s="43">
        <f>SMALL($BS49:$CX49,6)</f>
        <v>0</v>
      </c>
      <c r="DG49" s="43">
        <f>SMALL($BS49:$CX49,7)</f>
        <v>0</v>
      </c>
      <c r="DH49" s="43">
        <f>SMALL($BS49:$CX49,8)</f>
        <v>0</v>
      </c>
      <c r="DI49" s="43">
        <f>SMALL($BS49:$CX49,9)</f>
        <v>0</v>
      </c>
      <c r="DJ49" s="43">
        <f>SMALL($BS49:$CX49,10)</f>
        <v>0</v>
      </c>
      <c r="DK49" s="43">
        <f>SMALL($BS49:$CX49,11)</f>
        <v>0</v>
      </c>
      <c r="DL49" s="43">
        <f>SMALL($BS49:$CX49,12)</f>
        <v>0</v>
      </c>
      <c r="DM49" s="43">
        <f>SMALL($BS49:$CX49,13)</f>
        <v>0</v>
      </c>
      <c r="DN49" s="43">
        <f>SMALL($BS49:$CX49,14)</f>
        <v>0</v>
      </c>
      <c r="DO49" s="43">
        <f>SMALL($BS49:$CX49,15)</f>
        <v>0</v>
      </c>
      <c r="DP49" s="43">
        <f>SMALL($BS49:$CX49,16)</f>
        <v>0</v>
      </c>
      <c r="DQ49" s="43">
        <f>SMALL($BS49:$CX49,17)</f>
        <v>0</v>
      </c>
      <c r="DR49" s="43">
        <f>SMALL($BS49:$CX49,18)</f>
        <v>0</v>
      </c>
      <c r="DS49" s="43">
        <f>SMALL($BS49:$CX49,19)</f>
        <v>0</v>
      </c>
      <c r="DT49" s="43">
        <f>SMALL($BS49:$CX49,20)</f>
        <v>0</v>
      </c>
      <c r="DU49" s="43">
        <f>SMALL($BS49:$CX49,21)</f>
        <v>0</v>
      </c>
      <c r="DV49" s="43">
        <f>SMALL($BS49:$CX49,22)</f>
        <v>0</v>
      </c>
      <c r="DW49" s="43">
        <f>SMALL($BS49:$CX49,23)</f>
        <v>0</v>
      </c>
      <c r="DX49" s="43">
        <f>SMALL($BS49:$CX49,24)</f>
        <v>0</v>
      </c>
      <c r="DY49" s="43">
        <f>SMALL($BS49:$CX49,25)</f>
        <v>0</v>
      </c>
      <c r="DZ49" s="42">
        <f>SMALL($BS49:$CX49,26)</f>
        <v>1</v>
      </c>
      <c r="EA49" s="42">
        <f>SMALL($BS49:$CX49,27)</f>
        <v>21</v>
      </c>
      <c r="EB49" s="42">
        <f>SMALL($BS49:$CX49,28)</f>
        <v>21</v>
      </c>
      <c r="EC49" s="42">
        <f>SMALL($BS49:$CX49,29)</f>
        <v>21</v>
      </c>
      <c r="ED49" s="42">
        <f>SMALL($BS49:$CX49,30)</f>
        <v>21</v>
      </c>
      <c r="EE49" s="42">
        <f>SMALL($BS49:$CX49,31)</f>
        <v>22</v>
      </c>
      <c r="EF49" s="42">
        <f>SMALL($BS49:$CX49,32)</f>
        <v>27</v>
      </c>
      <c r="EG49" s="1"/>
      <c r="EH49" s="1"/>
      <c r="EI49" s="1"/>
      <c r="EJ49" s="1"/>
      <c r="EK49" s="1"/>
      <c r="EL49" s="1"/>
      <c r="EM49" s="1"/>
      <c r="EN49" s="1"/>
      <c r="EO49" s="1"/>
      <c r="EP49" s="1"/>
    </row>
    <row r="50" spans="1:146" ht="12.75" customHeight="1">
      <c r="A50" s="1">
        <v>42</v>
      </c>
      <c r="B50" s="1" t="s">
        <v>101</v>
      </c>
      <c r="C50" s="15"/>
      <c r="D50" s="32">
        <f>CY50-SUM($DA50:CHOOSE($DA$8,$DA50,$DB50,$DC50,$DD50,$DE50,$DF50,$DG50,$DH50,$DI50,$DJ50,$DK50,$DL50,$DM50,$DN50,$DO50,$DP50,$DQ50,$DR50,$DS50,$DT50,$DU50,$DV50,$DW50,$DX50))</f>
        <v>129</v>
      </c>
      <c r="E50" s="15"/>
      <c r="F50" s="44">
        <v>16</v>
      </c>
      <c r="G50" s="45">
        <f>51-F50</f>
        <v>35</v>
      </c>
      <c r="H50" s="46">
        <v>18</v>
      </c>
      <c r="I50" s="45">
        <f>51-H50</f>
        <v>33</v>
      </c>
      <c r="J50" s="46">
        <v>25</v>
      </c>
      <c r="K50" s="38">
        <f>51-J50</f>
        <v>26</v>
      </c>
      <c r="L50" s="46">
        <v>50</v>
      </c>
      <c r="M50" s="54">
        <f>51-L50</f>
        <v>1</v>
      </c>
      <c r="N50" s="61">
        <v>17</v>
      </c>
      <c r="O50" s="47">
        <f>51-N50</f>
        <v>34</v>
      </c>
      <c r="P50" s="61">
        <v>0</v>
      </c>
      <c r="Q50" s="64">
        <v>0</v>
      </c>
      <c r="R50" s="44">
        <v>0</v>
      </c>
      <c r="S50" s="64">
        <v>0</v>
      </c>
      <c r="T50" s="61">
        <v>0</v>
      </c>
      <c r="U50" s="64">
        <v>0</v>
      </c>
      <c r="V50" s="61">
        <v>0</v>
      </c>
      <c r="W50" s="64">
        <v>0</v>
      </c>
      <c r="X50" s="61">
        <v>0</v>
      </c>
      <c r="Y50" s="64">
        <v>0</v>
      </c>
      <c r="Z50" s="61">
        <v>0</v>
      </c>
      <c r="AA50" s="54">
        <v>0</v>
      </c>
      <c r="AB50" s="62">
        <v>0</v>
      </c>
      <c r="AC50" s="54">
        <v>0</v>
      </c>
      <c r="AD50" s="57">
        <v>0</v>
      </c>
      <c r="AE50" s="54">
        <v>0</v>
      </c>
      <c r="AF50" s="57">
        <v>0</v>
      </c>
      <c r="AG50" s="54">
        <v>0</v>
      </c>
      <c r="AH50" s="57">
        <v>0</v>
      </c>
      <c r="AI50" s="54">
        <v>0</v>
      </c>
      <c r="AJ50" s="57">
        <v>0</v>
      </c>
      <c r="AK50" s="54">
        <v>0</v>
      </c>
      <c r="AL50" s="57">
        <v>0</v>
      </c>
      <c r="AM50" s="54">
        <v>0</v>
      </c>
      <c r="AN50" s="57">
        <v>0</v>
      </c>
      <c r="AO50" s="54">
        <v>0</v>
      </c>
      <c r="AP50" s="57">
        <v>0</v>
      </c>
      <c r="AQ50" s="54">
        <v>0</v>
      </c>
      <c r="AR50" s="57">
        <v>0</v>
      </c>
      <c r="AS50" s="65">
        <v>0</v>
      </c>
      <c r="AT50" s="61">
        <v>0</v>
      </c>
      <c r="AU50" s="64">
        <v>0</v>
      </c>
      <c r="AV50" s="61">
        <v>0</v>
      </c>
      <c r="AW50" s="64">
        <v>0</v>
      </c>
      <c r="AX50" s="61">
        <v>0</v>
      </c>
      <c r="AY50" s="64">
        <v>0</v>
      </c>
      <c r="AZ50" s="61">
        <v>0</v>
      </c>
      <c r="BA50" s="64">
        <v>0</v>
      </c>
      <c r="BB50" s="61">
        <v>0</v>
      </c>
      <c r="BC50" s="64">
        <v>0</v>
      </c>
      <c r="BD50" s="61">
        <v>0</v>
      </c>
      <c r="BE50" s="64">
        <v>0</v>
      </c>
      <c r="BF50" s="61">
        <v>0</v>
      </c>
      <c r="BG50" s="64">
        <v>0</v>
      </c>
      <c r="BH50" s="61">
        <v>0</v>
      </c>
      <c r="BI50" s="64">
        <v>0</v>
      </c>
      <c r="BJ50" s="61">
        <v>0</v>
      </c>
      <c r="BK50" s="64">
        <v>0</v>
      </c>
      <c r="BL50" s="61">
        <v>0</v>
      </c>
      <c r="BM50" s="64">
        <v>0</v>
      </c>
      <c r="BN50" s="61">
        <v>0</v>
      </c>
      <c r="BO50" s="47">
        <v>0</v>
      </c>
      <c r="BP50" s="67">
        <v>0</v>
      </c>
      <c r="BQ50" s="64">
        <v>0</v>
      </c>
      <c r="BR50" s="39"/>
      <c r="BS50" s="40">
        <f>G50</f>
        <v>35</v>
      </c>
      <c r="BT50" s="40">
        <f>I50</f>
        <v>33</v>
      </c>
      <c r="BU50" s="40">
        <f>K50</f>
        <v>26</v>
      </c>
      <c r="BV50" s="40">
        <f>M50</f>
        <v>1</v>
      </c>
      <c r="BW50" s="40">
        <f>O50</f>
        <v>34</v>
      </c>
      <c r="BX50" s="40">
        <f>Q50</f>
        <v>0</v>
      </c>
      <c r="BY50" s="40">
        <f>S50</f>
        <v>0</v>
      </c>
      <c r="BZ50" s="40">
        <f>U50</f>
        <v>0</v>
      </c>
      <c r="CA50" s="40">
        <f>W50</f>
        <v>0</v>
      </c>
      <c r="CB50" s="40">
        <f>Y50</f>
        <v>0</v>
      </c>
      <c r="CC50" s="40">
        <f>AA50</f>
        <v>0</v>
      </c>
      <c r="CD50" s="40">
        <f>AC50</f>
        <v>0</v>
      </c>
      <c r="CE50" s="40">
        <f>AE50</f>
        <v>0</v>
      </c>
      <c r="CF50" s="40">
        <f>AG50</f>
        <v>0</v>
      </c>
      <c r="CG50" s="40">
        <f>AI50</f>
        <v>0</v>
      </c>
      <c r="CH50" s="40">
        <f>AK50</f>
        <v>0</v>
      </c>
      <c r="CI50" s="40">
        <f>AM50</f>
        <v>0</v>
      </c>
      <c r="CJ50" s="40">
        <f>AO50</f>
        <v>0</v>
      </c>
      <c r="CK50" s="40">
        <f>AQ50</f>
        <v>0</v>
      </c>
      <c r="CL50" s="40">
        <f>AS50</f>
        <v>0</v>
      </c>
      <c r="CM50" s="40">
        <f>AU50</f>
        <v>0</v>
      </c>
      <c r="CN50" s="40">
        <f>AW50</f>
        <v>0</v>
      </c>
      <c r="CO50" s="40">
        <f>AY50</f>
        <v>0</v>
      </c>
      <c r="CP50" s="40">
        <f>BA50</f>
        <v>0</v>
      </c>
      <c r="CQ50" s="40">
        <f>BC50</f>
        <v>0</v>
      </c>
      <c r="CR50" s="40">
        <f>BE50</f>
        <v>0</v>
      </c>
      <c r="CS50" s="40">
        <f>BG50</f>
        <v>0</v>
      </c>
      <c r="CT50" s="40">
        <f>BI50</f>
        <v>0</v>
      </c>
      <c r="CU50" s="40">
        <f>BK50</f>
        <v>0</v>
      </c>
      <c r="CV50" s="40">
        <f>BM50</f>
        <v>0</v>
      </c>
      <c r="CW50" s="40">
        <f>BO50</f>
        <v>0</v>
      </c>
      <c r="CX50" s="40">
        <f>BQ50</f>
        <v>0</v>
      </c>
      <c r="CY50" s="41">
        <f>SUM(BS50:CX50)</f>
        <v>129</v>
      </c>
      <c r="CZ50" s="42"/>
      <c r="DA50" s="43">
        <f>SMALL($BS50:$CX50,1)</f>
        <v>0</v>
      </c>
      <c r="DB50" s="43">
        <f>SMALL($BS50:$CX50,2)</f>
        <v>0</v>
      </c>
      <c r="DC50" s="43">
        <f>SMALL($BS50:$CX50,3)</f>
        <v>0</v>
      </c>
      <c r="DD50" s="43">
        <f>SMALL($BS50:$CX50,4)</f>
        <v>0</v>
      </c>
      <c r="DE50" s="43">
        <f>SMALL($BS50:$CX50,5)</f>
        <v>0</v>
      </c>
      <c r="DF50" s="43">
        <f>SMALL($BS50:$CX50,6)</f>
        <v>0</v>
      </c>
      <c r="DG50" s="43">
        <f>SMALL($BS50:$CX50,7)</f>
        <v>0</v>
      </c>
      <c r="DH50" s="43">
        <f>SMALL($BS50:$CX50,8)</f>
        <v>0</v>
      </c>
      <c r="DI50" s="43">
        <f>SMALL($BS50:$CX50,9)</f>
        <v>0</v>
      </c>
      <c r="DJ50" s="43">
        <f>SMALL($BS50:$CX50,10)</f>
        <v>0</v>
      </c>
      <c r="DK50" s="43">
        <f>SMALL($BS50:$CX50,11)</f>
        <v>0</v>
      </c>
      <c r="DL50" s="43">
        <f>SMALL($BS50:$CX50,12)</f>
        <v>0</v>
      </c>
      <c r="DM50" s="43">
        <f>SMALL($BS50:$CX50,13)</f>
        <v>0</v>
      </c>
      <c r="DN50" s="43">
        <f>SMALL($BS50:$CX50,14)</f>
        <v>0</v>
      </c>
      <c r="DO50" s="43">
        <f>SMALL($BS50:$CX50,15)</f>
        <v>0</v>
      </c>
      <c r="DP50" s="43">
        <f>SMALL($BS50:$CX50,16)</f>
        <v>0</v>
      </c>
      <c r="DQ50" s="43">
        <f>SMALL($BS50:$CX50,17)</f>
        <v>0</v>
      </c>
      <c r="DR50" s="43">
        <f>SMALL($BS50:$CX50,18)</f>
        <v>0</v>
      </c>
      <c r="DS50" s="43">
        <f>SMALL($BS50:$CX50,19)</f>
        <v>0</v>
      </c>
      <c r="DT50" s="43">
        <f>SMALL($BS50:$CX50,20)</f>
        <v>0</v>
      </c>
      <c r="DU50" s="43">
        <f>SMALL($BS50:$CX50,21)</f>
        <v>0</v>
      </c>
      <c r="DV50" s="43">
        <f>SMALL($BS50:$CX50,22)</f>
        <v>0</v>
      </c>
      <c r="DW50" s="43">
        <f>SMALL($BS50:$CX50,23)</f>
        <v>0</v>
      </c>
      <c r="DX50" s="43">
        <f>SMALL($BS50:$CX50,24)</f>
        <v>0</v>
      </c>
      <c r="DY50" s="43">
        <f>SMALL($BS50:$CX50,25)</f>
        <v>0</v>
      </c>
      <c r="DZ50" s="42">
        <f>SMALL($BS50:$CX50,26)</f>
        <v>0</v>
      </c>
      <c r="EA50" s="42">
        <f>SMALL($BS50:$CX50,27)</f>
        <v>0</v>
      </c>
      <c r="EB50" s="42">
        <f>SMALL($BS50:$CX50,28)</f>
        <v>1</v>
      </c>
      <c r="EC50" s="42">
        <f>SMALL($BS50:$CX50,29)</f>
        <v>26</v>
      </c>
      <c r="ED50" s="42">
        <f>SMALL($BS50:$CX50,30)</f>
        <v>33</v>
      </c>
      <c r="EE50" s="42">
        <f>SMALL($BS50:$CX50,31)</f>
        <v>34</v>
      </c>
      <c r="EF50" s="42">
        <f>SMALL($BS50:$CX50,32)</f>
        <v>35</v>
      </c>
      <c r="EG50" s="1"/>
      <c r="EH50" s="1"/>
      <c r="EI50" s="1"/>
      <c r="EJ50" s="1"/>
      <c r="EK50" s="1"/>
      <c r="EL50" s="1"/>
      <c r="EM50" s="1"/>
      <c r="EN50" s="1"/>
      <c r="EO50" s="1"/>
      <c r="EP50" s="1"/>
    </row>
    <row r="51" spans="1:146" ht="12.75" customHeight="1">
      <c r="A51" s="1">
        <v>43</v>
      </c>
      <c r="B51" s="1" t="s">
        <v>24</v>
      </c>
      <c r="C51" s="15"/>
      <c r="D51" s="32">
        <f>CY51-SUM($DA51:CHOOSE($DA$8,$DA51,$DB51,$DC51,$DD51,$DE51,$DF51,$DG51,$DH51,$DI51,$DJ51,$DK51,$DL51,$DM51,$DN51,$DO51,$DP51,$DQ51,$DR51,$DS51,$DT51,$DU51,$DV51,$DW51,$DX51))</f>
        <v>127</v>
      </c>
      <c r="E51" s="15"/>
      <c r="F51" s="44">
        <v>18</v>
      </c>
      <c r="G51" s="45">
        <f>51-F51</f>
        <v>33</v>
      </c>
      <c r="H51" s="46">
        <v>16</v>
      </c>
      <c r="I51" s="45">
        <f>51-H51</f>
        <v>35</v>
      </c>
      <c r="J51" s="46">
        <v>22</v>
      </c>
      <c r="K51" s="38">
        <f>51-J51</f>
        <v>29</v>
      </c>
      <c r="L51" s="46">
        <v>50</v>
      </c>
      <c r="M51" s="54">
        <f>51-L51</f>
        <v>1</v>
      </c>
      <c r="N51" s="61">
        <v>22</v>
      </c>
      <c r="O51" s="47">
        <f>51-N51</f>
        <v>29</v>
      </c>
      <c r="P51" s="46">
        <v>0</v>
      </c>
      <c r="Q51" s="38">
        <v>0</v>
      </c>
      <c r="R51" s="44">
        <v>0</v>
      </c>
      <c r="S51" s="38">
        <v>0</v>
      </c>
      <c r="T51" s="46">
        <v>0</v>
      </c>
      <c r="U51" s="38">
        <v>0</v>
      </c>
      <c r="V51" s="46">
        <v>0</v>
      </c>
      <c r="W51" s="38">
        <v>0</v>
      </c>
      <c r="X51" s="46">
        <v>0</v>
      </c>
      <c r="Y51" s="38">
        <v>0</v>
      </c>
      <c r="Z51" s="46">
        <v>0</v>
      </c>
      <c r="AA51" s="54">
        <v>0</v>
      </c>
      <c r="AB51" s="62">
        <v>0</v>
      </c>
      <c r="AC51" s="54">
        <v>0</v>
      </c>
      <c r="AD51" s="57">
        <v>0</v>
      </c>
      <c r="AE51" s="54">
        <v>0</v>
      </c>
      <c r="AF51" s="57">
        <v>0</v>
      </c>
      <c r="AG51" s="54">
        <v>0</v>
      </c>
      <c r="AH51" s="57">
        <v>0</v>
      </c>
      <c r="AI51" s="54">
        <v>0</v>
      </c>
      <c r="AJ51" s="57">
        <v>0</v>
      </c>
      <c r="AK51" s="54">
        <v>0</v>
      </c>
      <c r="AL51" s="57">
        <v>0</v>
      </c>
      <c r="AM51" s="54">
        <v>0</v>
      </c>
      <c r="AN51" s="57">
        <v>0</v>
      </c>
      <c r="AO51" s="54">
        <v>0</v>
      </c>
      <c r="AP51" s="57">
        <v>0</v>
      </c>
      <c r="AQ51" s="54">
        <v>0</v>
      </c>
      <c r="AR51" s="57">
        <v>0</v>
      </c>
      <c r="AS51" s="65">
        <v>0</v>
      </c>
      <c r="AT51" s="46">
        <v>0</v>
      </c>
      <c r="AU51" s="38">
        <v>0</v>
      </c>
      <c r="AV51" s="46">
        <v>0</v>
      </c>
      <c r="AW51" s="38">
        <v>0</v>
      </c>
      <c r="AX51" s="46">
        <v>0</v>
      </c>
      <c r="AY51" s="38">
        <v>0</v>
      </c>
      <c r="AZ51" s="46">
        <v>0</v>
      </c>
      <c r="BA51" s="38">
        <v>0</v>
      </c>
      <c r="BB51" s="46">
        <v>0</v>
      </c>
      <c r="BC51" s="38">
        <v>0</v>
      </c>
      <c r="BD51" s="46">
        <v>0</v>
      </c>
      <c r="BE51" s="38">
        <v>0</v>
      </c>
      <c r="BF51" s="46">
        <v>0</v>
      </c>
      <c r="BG51" s="38">
        <v>0</v>
      </c>
      <c r="BH51" s="46">
        <v>0</v>
      </c>
      <c r="BI51" s="38">
        <v>0</v>
      </c>
      <c r="BJ51" s="46">
        <v>0</v>
      </c>
      <c r="BK51" s="38">
        <v>0</v>
      </c>
      <c r="BL51" s="46">
        <v>0</v>
      </c>
      <c r="BM51" s="38">
        <v>0</v>
      </c>
      <c r="BN51" s="46">
        <v>0</v>
      </c>
      <c r="BO51" s="47">
        <v>0</v>
      </c>
      <c r="BP51" s="67">
        <v>0</v>
      </c>
      <c r="BQ51" s="54">
        <v>0</v>
      </c>
      <c r="BR51" s="39"/>
      <c r="BS51" s="40">
        <f>G51</f>
        <v>33</v>
      </c>
      <c r="BT51" s="40">
        <f>I51</f>
        <v>35</v>
      </c>
      <c r="BU51" s="40">
        <f>K51</f>
        <v>29</v>
      </c>
      <c r="BV51" s="40">
        <f>M51</f>
        <v>1</v>
      </c>
      <c r="BW51" s="40">
        <f>O51</f>
        <v>29</v>
      </c>
      <c r="BX51" s="40">
        <f>Q51</f>
        <v>0</v>
      </c>
      <c r="BY51" s="40">
        <f>S51</f>
        <v>0</v>
      </c>
      <c r="BZ51" s="40">
        <f>U51</f>
        <v>0</v>
      </c>
      <c r="CA51" s="40">
        <f>W51</f>
        <v>0</v>
      </c>
      <c r="CB51" s="40">
        <f>Y51</f>
        <v>0</v>
      </c>
      <c r="CC51" s="40">
        <f>AA51</f>
        <v>0</v>
      </c>
      <c r="CD51" s="40">
        <f>AC51</f>
        <v>0</v>
      </c>
      <c r="CE51" s="40">
        <f>AE51</f>
        <v>0</v>
      </c>
      <c r="CF51" s="40">
        <f>AG51</f>
        <v>0</v>
      </c>
      <c r="CG51" s="40">
        <f>AI51</f>
        <v>0</v>
      </c>
      <c r="CH51" s="40">
        <f>AK51</f>
        <v>0</v>
      </c>
      <c r="CI51" s="40">
        <f>AM51</f>
        <v>0</v>
      </c>
      <c r="CJ51" s="40">
        <f>AO51</f>
        <v>0</v>
      </c>
      <c r="CK51" s="40">
        <f>AQ51</f>
        <v>0</v>
      </c>
      <c r="CL51" s="40">
        <f>AS51</f>
        <v>0</v>
      </c>
      <c r="CM51" s="40">
        <f>AU51</f>
        <v>0</v>
      </c>
      <c r="CN51" s="40">
        <f>AW51</f>
        <v>0</v>
      </c>
      <c r="CO51" s="40">
        <f>AY51</f>
        <v>0</v>
      </c>
      <c r="CP51" s="40">
        <f>BA51</f>
        <v>0</v>
      </c>
      <c r="CQ51" s="40">
        <f>BC51</f>
        <v>0</v>
      </c>
      <c r="CR51" s="40">
        <f>BE51</f>
        <v>0</v>
      </c>
      <c r="CS51" s="40">
        <f>BG51</f>
        <v>0</v>
      </c>
      <c r="CT51" s="40">
        <f>BI51</f>
        <v>0</v>
      </c>
      <c r="CU51" s="40">
        <f>BK51</f>
        <v>0</v>
      </c>
      <c r="CV51" s="40">
        <f>BM51</f>
        <v>0</v>
      </c>
      <c r="CW51" s="40">
        <f>BO51</f>
        <v>0</v>
      </c>
      <c r="CX51" s="40">
        <f>BQ51</f>
        <v>0</v>
      </c>
      <c r="CY51" s="41">
        <f>SUM(BS51:CX51)</f>
        <v>127</v>
      </c>
      <c r="CZ51" s="42"/>
      <c r="DA51" s="43">
        <f>SMALL($BS51:$CX51,1)</f>
        <v>0</v>
      </c>
      <c r="DB51" s="43">
        <f>SMALL($BS51:$CX51,2)</f>
        <v>0</v>
      </c>
      <c r="DC51" s="43">
        <f>SMALL($BS51:$CX51,3)</f>
        <v>0</v>
      </c>
      <c r="DD51" s="43">
        <f>SMALL($BS51:$CX51,4)</f>
        <v>0</v>
      </c>
      <c r="DE51" s="43">
        <f>SMALL($BS51:$CX51,5)</f>
        <v>0</v>
      </c>
      <c r="DF51" s="43">
        <f>SMALL($BS51:$CX51,6)</f>
        <v>0</v>
      </c>
      <c r="DG51" s="43">
        <f>SMALL($BS51:$CX51,7)</f>
        <v>0</v>
      </c>
      <c r="DH51" s="43">
        <f>SMALL($BS51:$CX51,8)</f>
        <v>0</v>
      </c>
      <c r="DI51" s="43">
        <f>SMALL($BS51:$CX51,9)</f>
        <v>0</v>
      </c>
      <c r="DJ51" s="43">
        <f>SMALL($BS51:$CX51,10)</f>
        <v>0</v>
      </c>
      <c r="DK51" s="43">
        <f>SMALL($BS51:$CX51,11)</f>
        <v>0</v>
      </c>
      <c r="DL51" s="43">
        <f>SMALL($BS51:$CX51,12)</f>
        <v>0</v>
      </c>
      <c r="DM51" s="43">
        <f>SMALL($BS51:$CX51,13)</f>
        <v>0</v>
      </c>
      <c r="DN51" s="43">
        <f>SMALL($BS51:$CX51,14)</f>
        <v>0</v>
      </c>
      <c r="DO51" s="43">
        <f>SMALL($BS51:$CX51,15)</f>
        <v>0</v>
      </c>
      <c r="DP51" s="43">
        <f>SMALL($BS51:$CX51,16)</f>
        <v>0</v>
      </c>
      <c r="DQ51" s="43">
        <f>SMALL($BS51:$CX51,17)</f>
        <v>0</v>
      </c>
      <c r="DR51" s="43">
        <f>SMALL($BS51:$CX51,18)</f>
        <v>0</v>
      </c>
      <c r="DS51" s="43">
        <f>SMALL($BS51:$CX51,19)</f>
        <v>0</v>
      </c>
      <c r="DT51" s="43">
        <f>SMALL($BS51:$CX51,20)</f>
        <v>0</v>
      </c>
      <c r="DU51" s="43">
        <f>SMALL($BS51:$CX51,21)</f>
        <v>0</v>
      </c>
      <c r="DV51" s="43">
        <f>SMALL($BS51:$CX51,22)</f>
        <v>0</v>
      </c>
      <c r="DW51" s="43">
        <f>SMALL($BS51:$CX51,23)</f>
        <v>0</v>
      </c>
      <c r="DX51" s="43">
        <f>SMALL($BS51:$CX51,24)</f>
        <v>0</v>
      </c>
      <c r="DY51" s="43">
        <f>SMALL($BS51:$CX51,25)</f>
        <v>0</v>
      </c>
      <c r="DZ51" s="42">
        <f>SMALL($BS51:$CX51,26)</f>
        <v>0</v>
      </c>
      <c r="EA51" s="42">
        <f>SMALL($BS51:$CX51,27)</f>
        <v>0</v>
      </c>
      <c r="EB51" s="42">
        <f>SMALL($BS51:$CX51,28)</f>
        <v>1</v>
      </c>
      <c r="EC51" s="42">
        <f>SMALL($BS51:$CX51,29)</f>
        <v>29</v>
      </c>
      <c r="ED51" s="42">
        <f>SMALL($BS51:$CX51,30)</f>
        <v>29</v>
      </c>
      <c r="EE51" s="42">
        <f>SMALL($BS51:$CX51,31)</f>
        <v>33</v>
      </c>
      <c r="EF51" s="42">
        <f>SMALL($BS51:$CX51,32)</f>
        <v>35</v>
      </c>
      <c r="EG51" s="1"/>
      <c r="EH51" s="1"/>
      <c r="EI51" s="1"/>
      <c r="EJ51" s="1"/>
      <c r="EK51" s="1"/>
      <c r="EL51" s="1"/>
      <c r="EM51" s="1"/>
      <c r="EN51" s="1"/>
      <c r="EO51" s="1"/>
      <c r="EP51" s="1"/>
    </row>
    <row r="52" spans="1:146" ht="12.75" customHeight="1">
      <c r="A52" s="1">
        <v>45</v>
      </c>
      <c r="B52" s="1" t="s">
        <v>58</v>
      </c>
      <c r="C52" s="15"/>
      <c r="D52" s="32">
        <f>CY52-SUM($DA52:CHOOSE($DA$8,$DA52,$DB52,$DC52,$DD52,$DE52,$DF52,$DG52,$DH52,$DI52,$DJ52,$DK52,$DL52,$DM52,$DN52,$DO52,$DP52,$DQ52,$DR52,$DS52,$DT52,$DU52,$DV52,$DW52,$DX52))</f>
        <v>89</v>
      </c>
      <c r="E52" s="15"/>
      <c r="F52" s="44">
        <v>0</v>
      </c>
      <c r="G52" s="38">
        <v>0</v>
      </c>
      <c r="H52" s="46">
        <v>0</v>
      </c>
      <c r="I52" s="38">
        <v>0</v>
      </c>
      <c r="J52" s="46">
        <v>0</v>
      </c>
      <c r="K52" s="38">
        <v>0</v>
      </c>
      <c r="L52" s="46">
        <v>0</v>
      </c>
      <c r="M52" s="54">
        <v>0</v>
      </c>
      <c r="N52" s="46">
        <v>0</v>
      </c>
      <c r="O52" s="47">
        <v>0</v>
      </c>
      <c r="P52" s="46">
        <v>10</v>
      </c>
      <c r="Q52" s="38">
        <f>51-P52</f>
        <v>41</v>
      </c>
      <c r="R52" s="44">
        <v>0</v>
      </c>
      <c r="S52" s="38">
        <v>0</v>
      </c>
      <c r="T52" s="46">
        <v>0</v>
      </c>
      <c r="U52" s="38">
        <v>0</v>
      </c>
      <c r="V52" s="46">
        <v>0</v>
      </c>
      <c r="W52" s="38">
        <v>0</v>
      </c>
      <c r="X52" s="46">
        <v>0</v>
      </c>
      <c r="Y52" s="38">
        <v>0</v>
      </c>
      <c r="Z52" s="46">
        <v>0</v>
      </c>
      <c r="AA52" s="54">
        <v>0</v>
      </c>
      <c r="AB52" s="115">
        <v>0</v>
      </c>
      <c r="AC52" s="81">
        <v>0</v>
      </c>
      <c r="AD52" s="112">
        <v>0</v>
      </c>
      <c r="AE52" s="81">
        <v>0</v>
      </c>
      <c r="AF52" s="112">
        <v>0</v>
      </c>
      <c r="AG52" s="81">
        <v>0</v>
      </c>
      <c r="AH52" s="112">
        <v>0</v>
      </c>
      <c r="AI52" s="81">
        <v>0</v>
      </c>
      <c r="AJ52" s="112">
        <v>0</v>
      </c>
      <c r="AK52" s="81">
        <v>0</v>
      </c>
      <c r="AL52" s="112">
        <v>0</v>
      </c>
      <c r="AM52" s="81">
        <v>0</v>
      </c>
      <c r="AN52" s="112">
        <v>0</v>
      </c>
      <c r="AO52" s="81">
        <v>0</v>
      </c>
      <c r="AP52" s="112">
        <v>0</v>
      </c>
      <c r="AQ52" s="81">
        <v>0</v>
      </c>
      <c r="AR52" s="112">
        <v>0</v>
      </c>
      <c r="AS52" s="113">
        <v>0</v>
      </c>
      <c r="AT52" s="77">
        <v>0</v>
      </c>
      <c r="AU52" s="76">
        <v>0</v>
      </c>
      <c r="AV52" s="77">
        <v>0</v>
      </c>
      <c r="AW52" s="76">
        <v>0</v>
      </c>
      <c r="AX52" s="77">
        <v>0</v>
      </c>
      <c r="AY52" s="76">
        <v>0</v>
      </c>
      <c r="AZ52" s="77">
        <v>0</v>
      </c>
      <c r="BA52" s="76">
        <v>0</v>
      </c>
      <c r="BB52" s="77">
        <v>0</v>
      </c>
      <c r="BC52" s="76">
        <v>0</v>
      </c>
      <c r="BD52" s="77">
        <v>0</v>
      </c>
      <c r="BE52" s="76">
        <v>0</v>
      </c>
      <c r="BF52" s="77">
        <v>0</v>
      </c>
      <c r="BG52" s="76">
        <v>0</v>
      </c>
      <c r="BH52" s="77">
        <v>0</v>
      </c>
      <c r="BI52" s="76">
        <v>0</v>
      </c>
      <c r="BJ52" s="77">
        <v>0</v>
      </c>
      <c r="BK52" s="76">
        <v>0</v>
      </c>
      <c r="BL52" s="77">
        <v>0</v>
      </c>
      <c r="BM52" s="76">
        <v>0</v>
      </c>
      <c r="BN52" s="77">
        <v>0</v>
      </c>
      <c r="BO52" s="78">
        <v>0</v>
      </c>
      <c r="BP52" s="74">
        <v>3</v>
      </c>
      <c r="BQ52" s="64">
        <f>51-BP52</f>
        <v>48</v>
      </c>
      <c r="BR52" s="39"/>
      <c r="BS52" s="40">
        <f>G52</f>
        <v>0</v>
      </c>
      <c r="BT52" s="40">
        <f>I52</f>
        <v>0</v>
      </c>
      <c r="BU52" s="40">
        <f>K52</f>
        <v>0</v>
      </c>
      <c r="BV52" s="40">
        <f>M52</f>
        <v>0</v>
      </c>
      <c r="BW52" s="40">
        <f>O52</f>
        <v>0</v>
      </c>
      <c r="BX52" s="40">
        <f>Q52</f>
        <v>41</v>
      </c>
      <c r="BY52" s="40">
        <f>S52</f>
        <v>0</v>
      </c>
      <c r="BZ52" s="40">
        <f>U52</f>
        <v>0</v>
      </c>
      <c r="CA52" s="40">
        <f>W52</f>
        <v>0</v>
      </c>
      <c r="CB52" s="40">
        <f>Y52</f>
        <v>0</v>
      </c>
      <c r="CC52" s="40">
        <f>AA52</f>
        <v>0</v>
      </c>
      <c r="CD52" s="40">
        <f>AC52</f>
        <v>0</v>
      </c>
      <c r="CE52" s="40">
        <f>AE52</f>
        <v>0</v>
      </c>
      <c r="CF52" s="40">
        <f>AG52</f>
        <v>0</v>
      </c>
      <c r="CG52" s="40">
        <f>AI52</f>
        <v>0</v>
      </c>
      <c r="CH52" s="40">
        <f>AK52</f>
        <v>0</v>
      </c>
      <c r="CI52" s="40">
        <f>AM52</f>
        <v>0</v>
      </c>
      <c r="CJ52" s="40">
        <f>AO52</f>
        <v>0</v>
      </c>
      <c r="CK52" s="40">
        <f>AQ52</f>
        <v>0</v>
      </c>
      <c r="CL52" s="40">
        <f>AS52</f>
        <v>0</v>
      </c>
      <c r="CM52" s="40">
        <f>AU52</f>
        <v>0</v>
      </c>
      <c r="CN52" s="40">
        <f>AW52</f>
        <v>0</v>
      </c>
      <c r="CO52" s="40">
        <f>AY52</f>
        <v>0</v>
      </c>
      <c r="CP52" s="40">
        <f>BA52</f>
        <v>0</v>
      </c>
      <c r="CQ52" s="40">
        <f>BC52</f>
        <v>0</v>
      </c>
      <c r="CR52" s="40">
        <f>BE52</f>
        <v>0</v>
      </c>
      <c r="CS52" s="40">
        <f>BG52</f>
        <v>0</v>
      </c>
      <c r="CT52" s="40">
        <f>BI52</f>
        <v>0</v>
      </c>
      <c r="CU52" s="40">
        <f>BK52</f>
        <v>0</v>
      </c>
      <c r="CV52" s="40">
        <f>BM52</f>
        <v>0</v>
      </c>
      <c r="CW52" s="40">
        <f>BO52</f>
        <v>0</v>
      </c>
      <c r="CX52" s="40">
        <f>BQ52</f>
        <v>48</v>
      </c>
      <c r="CY52" s="41">
        <f>SUM(BS52:CX52)</f>
        <v>89</v>
      </c>
      <c r="CZ52" s="42"/>
      <c r="DA52" s="43">
        <f>SMALL($BS52:$CX52,1)</f>
        <v>0</v>
      </c>
      <c r="DB52" s="43">
        <f>SMALL($BS52:$CX52,2)</f>
        <v>0</v>
      </c>
      <c r="DC52" s="43">
        <f>SMALL($BS52:$CX52,3)</f>
        <v>0</v>
      </c>
      <c r="DD52" s="43">
        <f>SMALL($BS52:$CX52,4)</f>
        <v>0</v>
      </c>
      <c r="DE52" s="43">
        <f>SMALL($BS52:$CX52,5)</f>
        <v>0</v>
      </c>
      <c r="DF52" s="43">
        <f>SMALL($BS52:$CX52,6)</f>
        <v>0</v>
      </c>
      <c r="DG52" s="43">
        <f>SMALL($BS52:$CX52,7)</f>
        <v>0</v>
      </c>
      <c r="DH52" s="43">
        <f>SMALL($BS52:$CX52,8)</f>
        <v>0</v>
      </c>
      <c r="DI52" s="43">
        <f>SMALL($BS52:$CX52,9)</f>
        <v>0</v>
      </c>
      <c r="DJ52" s="43">
        <f>SMALL($BS52:$CX52,10)</f>
        <v>0</v>
      </c>
      <c r="DK52" s="43">
        <f>SMALL($BS52:$CX52,11)</f>
        <v>0</v>
      </c>
      <c r="DL52" s="43">
        <f>SMALL($BS52:$CX52,12)</f>
        <v>0</v>
      </c>
      <c r="DM52" s="43">
        <f>SMALL($BS52:$CX52,13)</f>
        <v>0</v>
      </c>
      <c r="DN52" s="43">
        <f>SMALL($BS52:$CX52,14)</f>
        <v>0</v>
      </c>
      <c r="DO52" s="43">
        <f>SMALL($BS52:$CX52,15)</f>
        <v>0</v>
      </c>
      <c r="DP52" s="43">
        <f>SMALL($BS52:$CX52,16)</f>
        <v>0</v>
      </c>
      <c r="DQ52" s="43">
        <f>SMALL($BS52:$CX52,17)</f>
        <v>0</v>
      </c>
      <c r="DR52" s="43">
        <f>SMALL($BS52:$CX52,18)</f>
        <v>0</v>
      </c>
      <c r="DS52" s="43">
        <f>SMALL($BS52:$CX52,19)</f>
        <v>0</v>
      </c>
      <c r="DT52" s="43">
        <f>SMALL($BS52:$CX52,20)</f>
        <v>0</v>
      </c>
      <c r="DU52" s="43">
        <f>SMALL($BS52:$CX52,21)</f>
        <v>0</v>
      </c>
      <c r="DV52" s="43">
        <f>SMALL($BS52:$CX52,22)</f>
        <v>0</v>
      </c>
      <c r="DW52" s="43">
        <f>SMALL($BS52:$CX52,23)</f>
        <v>0</v>
      </c>
      <c r="DX52" s="43">
        <f>SMALL($BS52:$CX52,24)</f>
        <v>0</v>
      </c>
      <c r="DY52" s="43">
        <f>SMALL($BS52:$CX52,25)</f>
        <v>0</v>
      </c>
      <c r="DZ52" s="42">
        <f>SMALL($BS52:$CX52,26)</f>
        <v>0</v>
      </c>
      <c r="EA52" s="42">
        <f>SMALL($BS52:$CX52,27)</f>
        <v>0</v>
      </c>
      <c r="EB52" s="42">
        <f>SMALL($BS52:$CX52,28)</f>
        <v>0</v>
      </c>
      <c r="EC52" s="42">
        <f>SMALL($BS52:$CX52,29)</f>
        <v>0</v>
      </c>
      <c r="ED52" s="42">
        <f>SMALL($BS52:$CX52,30)</f>
        <v>0</v>
      </c>
      <c r="EE52" s="42">
        <f>SMALL($BS52:$CX52,31)</f>
        <v>41</v>
      </c>
      <c r="EF52" s="42">
        <f>SMALL($BS52:$CX52,32)</f>
        <v>48</v>
      </c>
      <c r="EG52" s="1"/>
      <c r="EH52" s="1"/>
      <c r="EI52" s="1"/>
      <c r="EJ52" s="1"/>
      <c r="EK52" s="1"/>
      <c r="EL52" s="1"/>
      <c r="EM52" s="1"/>
      <c r="EN52" s="1"/>
      <c r="EO52" s="1"/>
      <c r="EP52" s="1"/>
    </row>
    <row r="53" spans="1:146" ht="12.75" customHeight="1">
      <c r="A53" s="1">
        <v>44</v>
      </c>
      <c r="B53" s="1" t="s">
        <v>44</v>
      </c>
      <c r="C53" s="15"/>
      <c r="D53" s="32">
        <f>CY53-SUM($DA53:CHOOSE($DA$8,$DA53,$DB53,$DC53,$DD53,$DE53,$DF53,$DG53,$DH53,$DI53,$DJ53,$DK53,$DL53,$DM53,$DN53,$DO53,$DP53,$DQ53,$DR53,$DS53,$DT53,$DU53,$DV53,$DW53,$DX53))</f>
        <v>85</v>
      </c>
      <c r="E53" s="15"/>
      <c r="F53" s="44">
        <v>0</v>
      </c>
      <c r="G53" s="38">
        <v>0</v>
      </c>
      <c r="H53" s="46">
        <v>0</v>
      </c>
      <c r="I53" s="38">
        <v>0</v>
      </c>
      <c r="J53" s="46">
        <v>0</v>
      </c>
      <c r="K53" s="38">
        <v>0</v>
      </c>
      <c r="L53" s="46">
        <v>0</v>
      </c>
      <c r="M53" s="54">
        <v>0</v>
      </c>
      <c r="N53" s="46">
        <v>0</v>
      </c>
      <c r="O53" s="47">
        <v>0</v>
      </c>
      <c r="P53" s="46">
        <v>13</v>
      </c>
      <c r="Q53" s="38">
        <f>51-P53</f>
        <v>38</v>
      </c>
      <c r="R53" s="44">
        <v>0</v>
      </c>
      <c r="S53" s="38">
        <v>0</v>
      </c>
      <c r="T53" s="46">
        <v>0</v>
      </c>
      <c r="U53" s="38">
        <v>0</v>
      </c>
      <c r="V53" s="46">
        <v>0</v>
      </c>
      <c r="W53" s="38">
        <v>0</v>
      </c>
      <c r="X53" s="46">
        <v>0</v>
      </c>
      <c r="Y53" s="38">
        <v>0</v>
      </c>
      <c r="Z53" s="46">
        <v>0</v>
      </c>
      <c r="AA53" s="54">
        <v>0</v>
      </c>
      <c r="AB53" s="62">
        <v>0</v>
      </c>
      <c r="AC53" s="54">
        <v>0</v>
      </c>
      <c r="AD53" s="57">
        <v>0</v>
      </c>
      <c r="AE53" s="54">
        <v>0</v>
      </c>
      <c r="AF53" s="57">
        <v>0</v>
      </c>
      <c r="AG53" s="54">
        <v>0</v>
      </c>
      <c r="AH53" s="57">
        <v>0</v>
      </c>
      <c r="AI53" s="54">
        <v>0</v>
      </c>
      <c r="AJ53" s="57">
        <v>0</v>
      </c>
      <c r="AK53" s="54">
        <v>0</v>
      </c>
      <c r="AL53" s="57">
        <v>0</v>
      </c>
      <c r="AM53" s="54">
        <v>0</v>
      </c>
      <c r="AN53" s="57">
        <v>0</v>
      </c>
      <c r="AO53" s="54">
        <v>0</v>
      </c>
      <c r="AP53" s="57">
        <v>0</v>
      </c>
      <c r="AQ53" s="54">
        <v>0</v>
      </c>
      <c r="AR53" s="57">
        <v>0</v>
      </c>
      <c r="AS53" s="65">
        <v>0</v>
      </c>
      <c r="AT53" s="46">
        <v>0</v>
      </c>
      <c r="AU53" s="38">
        <v>0</v>
      </c>
      <c r="AV53" s="46">
        <v>0</v>
      </c>
      <c r="AW53" s="38">
        <v>0</v>
      </c>
      <c r="AX53" s="46">
        <v>0</v>
      </c>
      <c r="AY53" s="38">
        <v>0</v>
      </c>
      <c r="AZ53" s="46">
        <v>0</v>
      </c>
      <c r="BA53" s="38">
        <v>0</v>
      </c>
      <c r="BB53" s="46">
        <v>0</v>
      </c>
      <c r="BC53" s="38">
        <v>0</v>
      </c>
      <c r="BD53" s="46">
        <v>0</v>
      </c>
      <c r="BE53" s="38">
        <v>0</v>
      </c>
      <c r="BF53" s="46">
        <v>0</v>
      </c>
      <c r="BG53" s="38">
        <v>0</v>
      </c>
      <c r="BH53" s="46">
        <v>0</v>
      </c>
      <c r="BI53" s="38">
        <v>0</v>
      </c>
      <c r="BJ53" s="46">
        <v>0</v>
      </c>
      <c r="BK53" s="38">
        <v>0</v>
      </c>
      <c r="BL53" s="46">
        <v>0</v>
      </c>
      <c r="BM53" s="38">
        <v>0</v>
      </c>
      <c r="BN53" s="46">
        <v>0</v>
      </c>
      <c r="BO53" s="47">
        <v>0</v>
      </c>
      <c r="BP53" s="49">
        <v>4</v>
      </c>
      <c r="BQ53" s="54">
        <f>51-BP53</f>
        <v>47</v>
      </c>
      <c r="BR53" s="39"/>
      <c r="BS53" s="40">
        <f>G53</f>
        <v>0</v>
      </c>
      <c r="BT53" s="40">
        <f>I53</f>
        <v>0</v>
      </c>
      <c r="BU53" s="40">
        <f>K53</f>
        <v>0</v>
      </c>
      <c r="BV53" s="40">
        <f>M53</f>
        <v>0</v>
      </c>
      <c r="BW53" s="40">
        <f>O53</f>
        <v>0</v>
      </c>
      <c r="BX53" s="40">
        <f>Q53</f>
        <v>38</v>
      </c>
      <c r="BY53" s="40">
        <f>S53</f>
        <v>0</v>
      </c>
      <c r="BZ53" s="40">
        <f>U53</f>
        <v>0</v>
      </c>
      <c r="CA53" s="40">
        <f>W53</f>
        <v>0</v>
      </c>
      <c r="CB53" s="40">
        <f>Y53</f>
        <v>0</v>
      </c>
      <c r="CC53" s="40">
        <f>AA53</f>
        <v>0</v>
      </c>
      <c r="CD53" s="40">
        <f>AC53</f>
        <v>0</v>
      </c>
      <c r="CE53" s="40">
        <f>AE53</f>
        <v>0</v>
      </c>
      <c r="CF53" s="40">
        <f>AG53</f>
        <v>0</v>
      </c>
      <c r="CG53" s="40">
        <f>AI53</f>
        <v>0</v>
      </c>
      <c r="CH53" s="40">
        <f>AK53</f>
        <v>0</v>
      </c>
      <c r="CI53" s="40">
        <f>AM53</f>
        <v>0</v>
      </c>
      <c r="CJ53" s="40">
        <f>AO53</f>
        <v>0</v>
      </c>
      <c r="CK53" s="40">
        <f>AQ53</f>
        <v>0</v>
      </c>
      <c r="CL53" s="40">
        <f>AS53</f>
        <v>0</v>
      </c>
      <c r="CM53" s="40">
        <f>AU53</f>
        <v>0</v>
      </c>
      <c r="CN53" s="40">
        <f>AW53</f>
        <v>0</v>
      </c>
      <c r="CO53" s="40">
        <f>AY53</f>
        <v>0</v>
      </c>
      <c r="CP53" s="40">
        <f>BA53</f>
        <v>0</v>
      </c>
      <c r="CQ53" s="40">
        <f>BC53</f>
        <v>0</v>
      </c>
      <c r="CR53" s="40">
        <f>BE53</f>
        <v>0</v>
      </c>
      <c r="CS53" s="40">
        <f>BG53</f>
        <v>0</v>
      </c>
      <c r="CT53" s="40">
        <f>BI53</f>
        <v>0</v>
      </c>
      <c r="CU53" s="40">
        <f>BK53</f>
        <v>0</v>
      </c>
      <c r="CV53" s="40">
        <f>BM53</f>
        <v>0</v>
      </c>
      <c r="CW53" s="40">
        <f>BO53</f>
        <v>0</v>
      </c>
      <c r="CX53" s="40">
        <f>BQ53</f>
        <v>47</v>
      </c>
      <c r="CY53" s="41">
        <f>SUM(BS53:CX53)</f>
        <v>85</v>
      </c>
      <c r="CZ53" s="42"/>
      <c r="DA53" s="43">
        <f>SMALL($BS53:$CX53,1)</f>
        <v>0</v>
      </c>
      <c r="DB53" s="43">
        <f>SMALL($BS53:$CX53,2)</f>
        <v>0</v>
      </c>
      <c r="DC53" s="43">
        <f>SMALL($BS53:$CX53,3)</f>
        <v>0</v>
      </c>
      <c r="DD53" s="43">
        <f>SMALL($BS53:$CX53,4)</f>
        <v>0</v>
      </c>
      <c r="DE53" s="43">
        <f>SMALL($BS53:$CX53,5)</f>
        <v>0</v>
      </c>
      <c r="DF53" s="43">
        <f>SMALL($BS53:$CX53,6)</f>
        <v>0</v>
      </c>
      <c r="DG53" s="43">
        <f>SMALL($BS53:$CX53,7)</f>
        <v>0</v>
      </c>
      <c r="DH53" s="43">
        <f>SMALL($BS53:$CX53,8)</f>
        <v>0</v>
      </c>
      <c r="DI53" s="43">
        <f>SMALL($BS53:$CX53,9)</f>
        <v>0</v>
      </c>
      <c r="DJ53" s="43">
        <f>SMALL($BS53:$CX53,10)</f>
        <v>0</v>
      </c>
      <c r="DK53" s="43">
        <f>SMALL($BS53:$CX53,11)</f>
        <v>0</v>
      </c>
      <c r="DL53" s="43">
        <f>SMALL($BS53:$CX53,12)</f>
        <v>0</v>
      </c>
      <c r="DM53" s="43">
        <f>SMALL($BS53:$CX53,13)</f>
        <v>0</v>
      </c>
      <c r="DN53" s="43">
        <f>SMALL($BS53:$CX53,14)</f>
        <v>0</v>
      </c>
      <c r="DO53" s="43">
        <f>SMALL($BS53:$CX53,15)</f>
        <v>0</v>
      </c>
      <c r="DP53" s="43">
        <f>SMALL($BS53:$CX53,16)</f>
        <v>0</v>
      </c>
      <c r="DQ53" s="43">
        <f>SMALL($BS53:$CX53,17)</f>
        <v>0</v>
      </c>
      <c r="DR53" s="43">
        <f>SMALL($BS53:$CX53,18)</f>
        <v>0</v>
      </c>
      <c r="DS53" s="43">
        <f>SMALL($BS53:$CX53,19)</f>
        <v>0</v>
      </c>
      <c r="DT53" s="43">
        <f>SMALL($BS53:$CX53,20)</f>
        <v>0</v>
      </c>
      <c r="DU53" s="43">
        <f>SMALL($BS53:$CX53,21)</f>
        <v>0</v>
      </c>
      <c r="DV53" s="43">
        <f>SMALL($BS53:$CX53,22)</f>
        <v>0</v>
      </c>
      <c r="DW53" s="43">
        <f>SMALL($BS53:$CX53,23)</f>
        <v>0</v>
      </c>
      <c r="DX53" s="43">
        <f>SMALL($BS53:$CX53,24)</f>
        <v>0</v>
      </c>
      <c r="DY53" s="43">
        <f>SMALL($BS53:$CX53,25)</f>
        <v>0</v>
      </c>
      <c r="DZ53" s="42">
        <f>SMALL($BS53:$CX53,26)</f>
        <v>0</v>
      </c>
      <c r="EA53" s="42">
        <f>SMALL($BS53:$CX53,27)</f>
        <v>0</v>
      </c>
      <c r="EB53" s="42">
        <f>SMALL($BS53:$CX53,28)</f>
        <v>0</v>
      </c>
      <c r="EC53" s="42">
        <f>SMALL($BS53:$CX53,29)</f>
        <v>0</v>
      </c>
      <c r="ED53" s="42">
        <f>SMALL($BS53:$CX53,30)</f>
        <v>0</v>
      </c>
      <c r="EE53" s="42">
        <f>SMALL($BS53:$CX53,31)</f>
        <v>38</v>
      </c>
      <c r="EF53" s="42">
        <f>SMALL($BS53:$CX53,32)</f>
        <v>47</v>
      </c>
      <c r="EG53" s="1"/>
      <c r="EH53" s="1"/>
      <c r="EI53" s="1"/>
      <c r="EJ53" s="1"/>
      <c r="EK53" s="1"/>
      <c r="EL53" s="1"/>
      <c r="EM53" s="1"/>
      <c r="EN53" s="1"/>
      <c r="EO53" s="1"/>
      <c r="EP53" s="1"/>
    </row>
    <row r="54" spans="1:146" ht="12.75" customHeight="1">
      <c r="A54" s="1">
        <v>46</v>
      </c>
      <c r="B54" s="72" t="s">
        <v>61</v>
      </c>
      <c r="C54" s="15"/>
      <c r="D54" s="32">
        <f>CY54-SUM($DA54:CHOOSE($DA$8,$DA54,$DB54,$DC54,$DD54,$DE54,$DF54,$DG54,$DH54,$DI54,$DJ54,$DK54,$DL54,$DM54,$DN54,$DO54,$DP54,$DQ54,$DR54,$DS54,$DT54,$DU54,$DV54,$DW54,$DX54))</f>
        <v>85</v>
      </c>
      <c r="E54" s="15"/>
      <c r="F54" s="44">
        <v>0</v>
      </c>
      <c r="G54" s="38">
        <v>0</v>
      </c>
      <c r="H54" s="46">
        <v>0</v>
      </c>
      <c r="I54" s="38">
        <v>0</v>
      </c>
      <c r="J54" s="46">
        <v>0</v>
      </c>
      <c r="K54" s="38">
        <v>0</v>
      </c>
      <c r="L54" s="46">
        <v>0</v>
      </c>
      <c r="M54" s="54">
        <v>0</v>
      </c>
      <c r="N54" s="46">
        <v>0</v>
      </c>
      <c r="O54" s="47">
        <v>0</v>
      </c>
      <c r="P54" s="46">
        <v>12</v>
      </c>
      <c r="Q54" s="38">
        <f>51-P54</f>
        <v>39</v>
      </c>
      <c r="R54" s="44">
        <v>0</v>
      </c>
      <c r="S54" s="38">
        <v>0</v>
      </c>
      <c r="T54" s="46">
        <v>0</v>
      </c>
      <c r="U54" s="38">
        <v>0</v>
      </c>
      <c r="V54" s="46">
        <v>0</v>
      </c>
      <c r="W54" s="38">
        <v>0</v>
      </c>
      <c r="X54" s="46">
        <v>0</v>
      </c>
      <c r="Y54" s="38">
        <v>0</v>
      </c>
      <c r="Z54" s="46">
        <v>0</v>
      </c>
      <c r="AA54" s="54">
        <v>0</v>
      </c>
      <c r="AB54" s="115">
        <v>0</v>
      </c>
      <c r="AC54" s="81">
        <v>0</v>
      </c>
      <c r="AD54" s="112">
        <v>0</v>
      </c>
      <c r="AE54" s="81">
        <v>0</v>
      </c>
      <c r="AF54" s="112">
        <v>0</v>
      </c>
      <c r="AG54" s="81">
        <v>0</v>
      </c>
      <c r="AH54" s="112">
        <v>0</v>
      </c>
      <c r="AI54" s="81">
        <v>0</v>
      </c>
      <c r="AJ54" s="112">
        <v>0</v>
      </c>
      <c r="AK54" s="81">
        <v>0</v>
      </c>
      <c r="AL54" s="112">
        <v>0</v>
      </c>
      <c r="AM54" s="81">
        <v>0</v>
      </c>
      <c r="AN54" s="80">
        <v>0</v>
      </c>
      <c r="AO54" s="79">
        <v>0</v>
      </c>
      <c r="AP54" s="80">
        <v>0</v>
      </c>
      <c r="AQ54" s="79">
        <v>0</v>
      </c>
      <c r="AR54" s="112">
        <v>0</v>
      </c>
      <c r="AS54" s="113">
        <v>0</v>
      </c>
      <c r="AT54" s="77">
        <v>0</v>
      </c>
      <c r="AU54" s="76">
        <v>0</v>
      </c>
      <c r="AV54" s="77">
        <v>0</v>
      </c>
      <c r="AW54" s="76">
        <v>0</v>
      </c>
      <c r="AX54" s="77">
        <v>0</v>
      </c>
      <c r="AY54" s="76">
        <v>0</v>
      </c>
      <c r="AZ54" s="77">
        <v>0</v>
      </c>
      <c r="BA54" s="76">
        <v>0</v>
      </c>
      <c r="BB54" s="77">
        <v>0</v>
      </c>
      <c r="BC54" s="76">
        <v>0</v>
      </c>
      <c r="BD54" s="77">
        <v>0</v>
      </c>
      <c r="BE54" s="76">
        <v>0</v>
      </c>
      <c r="BF54" s="77">
        <v>0</v>
      </c>
      <c r="BG54" s="76">
        <v>0</v>
      </c>
      <c r="BH54" s="77">
        <v>0</v>
      </c>
      <c r="BI54" s="76">
        <v>0</v>
      </c>
      <c r="BJ54" s="77">
        <v>0</v>
      </c>
      <c r="BK54" s="76">
        <v>0</v>
      </c>
      <c r="BL54" s="77">
        <v>0</v>
      </c>
      <c r="BM54" s="76">
        <v>0</v>
      </c>
      <c r="BN54" s="77">
        <v>0</v>
      </c>
      <c r="BO54" s="78">
        <v>0</v>
      </c>
      <c r="BP54" s="74">
        <v>5</v>
      </c>
      <c r="BQ54" s="64">
        <f>51-BP54</f>
        <v>46</v>
      </c>
      <c r="BR54" s="39"/>
      <c r="BS54" s="40">
        <f>G54</f>
        <v>0</v>
      </c>
      <c r="BT54" s="40">
        <f>I54</f>
        <v>0</v>
      </c>
      <c r="BU54" s="40">
        <f>K54</f>
        <v>0</v>
      </c>
      <c r="BV54" s="40">
        <f>M54</f>
        <v>0</v>
      </c>
      <c r="BW54" s="40">
        <f>O54</f>
        <v>0</v>
      </c>
      <c r="BX54" s="40">
        <f>Q54</f>
        <v>39</v>
      </c>
      <c r="BY54" s="40">
        <f>S54</f>
        <v>0</v>
      </c>
      <c r="BZ54" s="40">
        <f>U54</f>
        <v>0</v>
      </c>
      <c r="CA54" s="40">
        <f>W54</f>
        <v>0</v>
      </c>
      <c r="CB54" s="40">
        <f>Y54</f>
        <v>0</v>
      </c>
      <c r="CC54" s="40">
        <f>AA54</f>
        <v>0</v>
      </c>
      <c r="CD54" s="40">
        <f>AC54</f>
        <v>0</v>
      </c>
      <c r="CE54" s="40">
        <f>AE54</f>
        <v>0</v>
      </c>
      <c r="CF54" s="40">
        <f>AG54</f>
        <v>0</v>
      </c>
      <c r="CG54" s="40">
        <f>AI54</f>
        <v>0</v>
      </c>
      <c r="CH54" s="40">
        <f>AK54</f>
        <v>0</v>
      </c>
      <c r="CI54" s="40">
        <f>AM54</f>
        <v>0</v>
      </c>
      <c r="CJ54" s="40">
        <f>AO54</f>
        <v>0</v>
      </c>
      <c r="CK54" s="40">
        <f>AQ54</f>
        <v>0</v>
      </c>
      <c r="CL54" s="40">
        <f>AS54</f>
        <v>0</v>
      </c>
      <c r="CM54" s="40">
        <f>AU54</f>
        <v>0</v>
      </c>
      <c r="CN54" s="40">
        <f>AW54</f>
        <v>0</v>
      </c>
      <c r="CO54" s="40">
        <f>AY54</f>
        <v>0</v>
      </c>
      <c r="CP54" s="40">
        <f>BA54</f>
        <v>0</v>
      </c>
      <c r="CQ54" s="40">
        <f>BC54</f>
        <v>0</v>
      </c>
      <c r="CR54" s="40">
        <f>BE54</f>
        <v>0</v>
      </c>
      <c r="CS54" s="40">
        <f>BG54</f>
        <v>0</v>
      </c>
      <c r="CT54" s="40">
        <f>BI54</f>
        <v>0</v>
      </c>
      <c r="CU54" s="40">
        <f>BK54</f>
        <v>0</v>
      </c>
      <c r="CV54" s="40">
        <f>BM54</f>
        <v>0</v>
      </c>
      <c r="CW54" s="40">
        <f>BO54</f>
        <v>0</v>
      </c>
      <c r="CX54" s="40">
        <f>BQ54</f>
        <v>46</v>
      </c>
      <c r="CY54" s="41">
        <f>SUM(BS54:CX54)</f>
        <v>85</v>
      </c>
      <c r="CZ54" s="42"/>
      <c r="DA54" s="43">
        <f>SMALL($BS54:$CX54,1)</f>
        <v>0</v>
      </c>
      <c r="DB54" s="43">
        <f>SMALL($BS54:$CX54,2)</f>
        <v>0</v>
      </c>
      <c r="DC54" s="43">
        <f>SMALL($BS54:$CX54,3)</f>
        <v>0</v>
      </c>
      <c r="DD54" s="43">
        <f>SMALL($BS54:$CX54,4)</f>
        <v>0</v>
      </c>
      <c r="DE54" s="43">
        <f>SMALL($BS54:$CX54,5)</f>
        <v>0</v>
      </c>
      <c r="DF54" s="43">
        <f>SMALL($BS54:$CX54,6)</f>
        <v>0</v>
      </c>
      <c r="DG54" s="43">
        <f>SMALL($BS54:$CX54,7)</f>
        <v>0</v>
      </c>
      <c r="DH54" s="43">
        <f>SMALL($BS54:$CX54,8)</f>
        <v>0</v>
      </c>
      <c r="DI54" s="43">
        <f>SMALL($BS54:$CX54,9)</f>
        <v>0</v>
      </c>
      <c r="DJ54" s="43">
        <f>SMALL($BS54:$CX54,10)</f>
        <v>0</v>
      </c>
      <c r="DK54" s="43">
        <f>SMALL($BS54:$CX54,11)</f>
        <v>0</v>
      </c>
      <c r="DL54" s="43">
        <f>SMALL($BS54:$CX54,12)</f>
        <v>0</v>
      </c>
      <c r="DM54" s="43">
        <f>SMALL($BS54:$CX54,13)</f>
        <v>0</v>
      </c>
      <c r="DN54" s="43">
        <f>SMALL($BS54:$CX54,14)</f>
        <v>0</v>
      </c>
      <c r="DO54" s="43">
        <f>SMALL($BS54:$CX54,15)</f>
        <v>0</v>
      </c>
      <c r="DP54" s="43">
        <f>SMALL($BS54:$CX54,16)</f>
        <v>0</v>
      </c>
      <c r="DQ54" s="43">
        <f>SMALL($BS54:$CX54,17)</f>
        <v>0</v>
      </c>
      <c r="DR54" s="43">
        <f>SMALL($BS54:$CX54,18)</f>
        <v>0</v>
      </c>
      <c r="DS54" s="43">
        <f>SMALL($BS54:$CX54,19)</f>
        <v>0</v>
      </c>
      <c r="DT54" s="43">
        <f>SMALL($BS54:$CX54,20)</f>
        <v>0</v>
      </c>
      <c r="DU54" s="43">
        <f>SMALL($BS54:$CX54,21)</f>
        <v>0</v>
      </c>
      <c r="DV54" s="43">
        <f>SMALL($BS54:$CX54,22)</f>
        <v>0</v>
      </c>
      <c r="DW54" s="43">
        <f>SMALL($BS54:$CX54,23)</f>
        <v>0</v>
      </c>
      <c r="DX54" s="43">
        <f>SMALL($BS54:$CX54,24)</f>
        <v>0</v>
      </c>
      <c r="DY54" s="43">
        <f>SMALL($BS54:$CX54,25)</f>
        <v>0</v>
      </c>
      <c r="DZ54" s="42">
        <f>SMALL($BS54:$CX54,26)</f>
        <v>0</v>
      </c>
      <c r="EA54" s="42">
        <f>SMALL($BS54:$CX54,27)</f>
        <v>0</v>
      </c>
      <c r="EB54" s="42">
        <f>SMALL($BS54:$CX54,28)</f>
        <v>0</v>
      </c>
      <c r="EC54" s="42">
        <f>SMALL($BS54:$CX54,29)</f>
        <v>0</v>
      </c>
      <c r="ED54" s="42">
        <f>SMALL($BS54:$CX54,30)</f>
        <v>0</v>
      </c>
      <c r="EE54" s="42">
        <f>SMALL($BS54:$CX54,31)</f>
        <v>39</v>
      </c>
      <c r="EF54" s="42">
        <f>SMALL($BS54:$CX54,32)</f>
        <v>46</v>
      </c>
      <c r="EG54" s="1"/>
      <c r="EH54" s="1"/>
      <c r="EI54" s="1"/>
      <c r="EJ54" s="1"/>
      <c r="EK54" s="1"/>
      <c r="EL54" s="1"/>
      <c r="EM54" s="1"/>
      <c r="EN54" s="1"/>
      <c r="EO54" s="1"/>
      <c r="EP54" s="1"/>
    </row>
    <row r="55" spans="1:146" ht="12.75" customHeight="1">
      <c r="A55" s="1">
        <v>47</v>
      </c>
      <c r="B55" s="1" t="s">
        <v>74</v>
      </c>
      <c r="C55" s="15"/>
      <c r="D55" s="32">
        <f>CY55-SUM($DA55:CHOOSE($DA$8,$DA55,$DB55,$DC55,$DD55,$DE55,$DF55,$DG55,$DH55,$DI55,$DJ55,$DK55,$DL55,$DM55,$DN55,$DO55,$DP55,$DQ55,$DR55,$DS55,$DT55,$DU55,$DV55,$DW55,$DX55))</f>
        <v>69</v>
      </c>
      <c r="E55" s="15"/>
      <c r="F55" s="75">
        <v>0</v>
      </c>
      <c r="G55" s="79">
        <v>0</v>
      </c>
      <c r="H55" s="80">
        <v>0</v>
      </c>
      <c r="I55" s="79">
        <v>0</v>
      </c>
      <c r="J55" s="80">
        <v>0</v>
      </c>
      <c r="K55" s="79">
        <v>0</v>
      </c>
      <c r="L55" s="80">
        <v>0</v>
      </c>
      <c r="M55" s="81">
        <v>0</v>
      </c>
      <c r="N55" s="46">
        <v>0</v>
      </c>
      <c r="O55" s="47">
        <v>0</v>
      </c>
      <c r="P55" s="46">
        <v>23</v>
      </c>
      <c r="Q55" s="38">
        <f>51-P55</f>
        <v>28</v>
      </c>
      <c r="R55" s="44">
        <v>0</v>
      </c>
      <c r="S55" s="38">
        <v>0</v>
      </c>
      <c r="T55" s="46">
        <v>0</v>
      </c>
      <c r="U55" s="38">
        <v>0</v>
      </c>
      <c r="V55" s="46">
        <v>0</v>
      </c>
      <c r="W55" s="38">
        <v>0</v>
      </c>
      <c r="X55" s="46">
        <v>0</v>
      </c>
      <c r="Y55" s="38">
        <v>0</v>
      </c>
      <c r="Z55" s="46">
        <v>0</v>
      </c>
      <c r="AA55" s="54">
        <v>0</v>
      </c>
      <c r="AB55" s="115">
        <v>0</v>
      </c>
      <c r="AC55" s="81">
        <v>0</v>
      </c>
      <c r="AD55" s="112">
        <v>0</v>
      </c>
      <c r="AE55" s="81">
        <v>0</v>
      </c>
      <c r="AF55" s="112">
        <v>0</v>
      </c>
      <c r="AG55" s="81">
        <v>0</v>
      </c>
      <c r="AH55" s="112">
        <v>0</v>
      </c>
      <c r="AI55" s="81">
        <v>0</v>
      </c>
      <c r="AJ55" s="112">
        <v>0</v>
      </c>
      <c r="AK55" s="81">
        <v>0</v>
      </c>
      <c r="AL55" s="112">
        <v>0</v>
      </c>
      <c r="AM55" s="81">
        <v>0</v>
      </c>
      <c r="AN55" s="112">
        <v>0</v>
      </c>
      <c r="AO55" s="81">
        <v>0</v>
      </c>
      <c r="AP55" s="112">
        <v>0</v>
      </c>
      <c r="AQ55" s="81">
        <v>0</v>
      </c>
      <c r="AR55" s="112">
        <v>0</v>
      </c>
      <c r="AS55" s="113">
        <v>0</v>
      </c>
      <c r="AT55" s="80">
        <v>0</v>
      </c>
      <c r="AU55" s="79">
        <v>0</v>
      </c>
      <c r="AV55" s="80">
        <v>0</v>
      </c>
      <c r="AW55" s="79">
        <v>0</v>
      </c>
      <c r="AX55" s="80">
        <v>0</v>
      </c>
      <c r="AY55" s="79">
        <v>0</v>
      </c>
      <c r="AZ55" s="80">
        <v>0</v>
      </c>
      <c r="BA55" s="79">
        <v>0</v>
      </c>
      <c r="BB55" s="80">
        <v>0</v>
      </c>
      <c r="BC55" s="79">
        <v>0</v>
      </c>
      <c r="BD55" s="80">
        <v>0</v>
      </c>
      <c r="BE55" s="79">
        <v>0</v>
      </c>
      <c r="BF55" s="80">
        <v>0</v>
      </c>
      <c r="BG55" s="79">
        <v>0</v>
      </c>
      <c r="BH55" s="80">
        <v>0</v>
      </c>
      <c r="BI55" s="79">
        <v>0</v>
      </c>
      <c r="BJ55" s="80">
        <v>0</v>
      </c>
      <c r="BK55" s="79">
        <v>0</v>
      </c>
      <c r="BL55" s="80">
        <v>0</v>
      </c>
      <c r="BM55" s="79">
        <v>0</v>
      </c>
      <c r="BN55" s="80">
        <v>0</v>
      </c>
      <c r="BO55" s="78">
        <v>0</v>
      </c>
      <c r="BP55" s="49">
        <v>10</v>
      </c>
      <c r="BQ55" s="54">
        <f>51-BP55</f>
        <v>41</v>
      </c>
      <c r="BR55" s="39"/>
      <c r="BS55" s="40">
        <f>G55</f>
        <v>0</v>
      </c>
      <c r="BT55" s="40">
        <f>I55</f>
        <v>0</v>
      </c>
      <c r="BU55" s="40">
        <f>K55</f>
        <v>0</v>
      </c>
      <c r="BV55" s="40">
        <f>M55</f>
        <v>0</v>
      </c>
      <c r="BW55" s="40">
        <f>O55</f>
        <v>0</v>
      </c>
      <c r="BX55" s="40">
        <f>Q55</f>
        <v>28</v>
      </c>
      <c r="BY55" s="40">
        <f>S55</f>
        <v>0</v>
      </c>
      <c r="BZ55" s="40">
        <f>U55</f>
        <v>0</v>
      </c>
      <c r="CA55" s="40">
        <f>W55</f>
        <v>0</v>
      </c>
      <c r="CB55" s="40">
        <f>Y55</f>
        <v>0</v>
      </c>
      <c r="CC55" s="40">
        <f>AA55</f>
        <v>0</v>
      </c>
      <c r="CD55" s="40">
        <f>AC55</f>
        <v>0</v>
      </c>
      <c r="CE55" s="40">
        <f>AE55</f>
        <v>0</v>
      </c>
      <c r="CF55" s="40">
        <f>AG55</f>
        <v>0</v>
      </c>
      <c r="CG55" s="40">
        <f>AI55</f>
        <v>0</v>
      </c>
      <c r="CH55" s="40">
        <f>AK55</f>
        <v>0</v>
      </c>
      <c r="CI55" s="40">
        <f>AM55</f>
        <v>0</v>
      </c>
      <c r="CJ55" s="40">
        <f>AO55</f>
        <v>0</v>
      </c>
      <c r="CK55" s="40">
        <f>AQ55</f>
        <v>0</v>
      </c>
      <c r="CL55" s="40">
        <f>AS55</f>
        <v>0</v>
      </c>
      <c r="CM55" s="40">
        <f>AU55</f>
        <v>0</v>
      </c>
      <c r="CN55" s="40">
        <f>AW55</f>
        <v>0</v>
      </c>
      <c r="CO55" s="40">
        <f>AY55</f>
        <v>0</v>
      </c>
      <c r="CP55" s="40">
        <f>BA55</f>
        <v>0</v>
      </c>
      <c r="CQ55" s="40">
        <f>BC55</f>
        <v>0</v>
      </c>
      <c r="CR55" s="40">
        <f>BE55</f>
        <v>0</v>
      </c>
      <c r="CS55" s="40">
        <f>BG55</f>
        <v>0</v>
      </c>
      <c r="CT55" s="40">
        <f>BI55</f>
        <v>0</v>
      </c>
      <c r="CU55" s="40">
        <f>BK55</f>
        <v>0</v>
      </c>
      <c r="CV55" s="40">
        <f>BM55</f>
        <v>0</v>
      </c>
      <c r="CW55" s="40">
        <f>BO55</f>
        <v>0</v>
      </c>
      <c r="CX55" s="40">
        <f>BQ55</f>
        <v>41</v>
      </c>
      <c r="CY55" s="41">
        <f>SUM(BS55:CX55)</f>
        <v>69</v>
      </c>
      <c r="CZ55" s="42"/>
      <c r="DA55" s="43">
        <f>SMALL($BS55:$CX55,1)</f>
        <v>0</v>
      </c>
      <c r="DB55" s="43">
        <f>SMALL($BS55:$CX55,2)</f>
        <v>0</v>
      </c>
      <c r="DC55" s="43">
        <f>SMALL($BS55:$CX55,3)</f>
        <v>0</v>
      </c>
      <c r="DD55" s="43">
        <f>SMALL($BS55:$CX55,4)</f>
        <v>0</v>
      </c>
      <c r="DE55" s="43">
        <f>SMALL($BS55:$CX55,5)</f>
        <v>0</v>
      </c>
      <c r="DF55" s="43">
        <f>SMALL($BS55:$CX55,6)</f>
        <v>0</v>
      </c>
      <c r="DG55" s="43">
        <f>SMALL($BS55:$CX55,7)</f>
        <v>0</v>
      </c>
      <c r="DH55" s="43">
        <f>SMALL($BS55:$CX55,8)</f>
        <v>0</v>
      </c>
      <c r="DI55" s="43">
        <f>SMALL($BS55:$CX55,9)</f>
        <v>0</v>
      </c>
      <c r="DJ55" s="43">
        <f>SMALL($BS55:$CX55,10)</f>
        <v>0</v>
      </c>
      <c r="DK55" s="43">
        <f>SMALL($BS55:$CX55,11)</f>
        <v>0</v>
      </c>
      <c r="DL55" s="43">
        <f>SMALL($BS55:$CX55,12)</f>
        <v>0</v>
      </c>
      <c r="DM55" s="43">
        <f>SMALL($BS55:$CX55,13)</f>
        <v>0</v>
      </c>
      <c r="DN55" s="43">
        <f>SMALL($BS55:$CX55,14)</f>
        <v>0</v>
      </c>
      <c r="DO55" s="43">
        <f>SMALL($BS55:$CX55,15)</f>
        <v>0</v>
      </c>
      <c r="DP55" s="43">
        <f>SMALL($BS55:$CX55,16)</f>
        <v>0</v>
      </c>
      <c r="DQ55" s="43">
        <f>SMALL($BS55:$CX55,17)</f>
        <v>0</v>
      </c>
      <c r="DR55" s="43">
        <f>SMALL($BS55:$CX55,18)</f>
        <v>0</v>
      </c>
      <c r="DS55" s="43">
        <f>SMALL($BS55:$CX55,19)</f>
        <v>0</v>
      </c>
      <c r="DT55" s="43">
        <f>SMALL($BS55:$CX55,20)</f>
        <v>0</v>
      </c>
      <c r="DU55" s="43">
        <f>SMALL($BS55:$CX55,21)</f>
        <v>0</v>
      </c>
      <c r="DV55" s="43">
        <f>SMALL($BS55:$CX55,22)</f>
        <v>0</v>
      </c>
      <c r="DW55" s="43">
        <f>SMALL($BS55:$CX55,23)</f>
        <v>0</v>
      </c>
      <c r="DX55" s="43">
        <f>SMALL($BS55:$CX55,24)</f>
        <v>0</v>
      </c>
      <c r="DY55" s="43">
        <f>SMALL($BS55:$CX55,25)</f>
        <v>0</v>
      </c>
      <c r="DZ55" s="42">
        <f>SMALL($BS55:$CX55,26)</f>
        <v>0</v>
      </c>
      <c r="EA55" s="42">
        <f>SMALL($BS55:$CX55,27)</f>
        <v>0</v>
      </c>
      <c r="EB55" s="42">
        <f>SMALL($BS55:$CX55,28)</f>
        <v>0</v>
      </c>
      <c r="EC55" s="42">
        <f>SMALL($BS55:$CX55,29)</f>
        <v>0</v>
      </c>
      <c r="ED55" s="42">
        <f>SMALL($BS55:$CX55,30)</f>
        <v>0</v>
      </c>
      <c r="EE55" s="42">
        <f>SMALL($BS55:$CX55,31)</f>
        <v>28</v>
      </c>
      <c r="EF55" s="42">
        <f>SMALL($BS55:$CX55,32)</f>
        <v>41</v>
      </c>
      <c r="EG55" s="1"/>
      <c r="EH55" s="1"/>
      <c r="EI55" s="1"/>
      <c r="EJ55" s="1"/>
      <c r="EK55" s="1"/>
      <c r="EL55" s="1"/>
      <c r="EM55" s="1"/>
      <c r="EN55" s="1"/>
      <c r="EO55" s="1"/>
      <c r="EP55" s="1"/>
    </row>
    <row r="56" spans="1:146" ht="12.75" customHeight="1">
      <c r="A56" s="1">
        <v>48</v>
      </c>
      <c r="B56" s="1" t="s">
        <v>53</v>
      </c>
      <c r="C56" s="15"/>
      <c r="D56" s="32">
        <f>CY56-SUM($DA56:CHOOSE($DA$8,$DA56,$DB56,$DC56,$DD56,$DE56,$DF56,$DG56,$DH56,$DI56,$DJ56,$DK56,$DL56,$DM56,$DN56,$DO56,$DP56,$DQ56,$DR56,$DS56,$DT56,$DU56,$DV56,$DW56,$DX56))</f>
        <v>50</v>
      </c>
      <c r="E56" s="15"/>
      <c r="F56" s="44">
        <v>0</v>
      </c>
      <c r="G56" s="38">
        <v>0</v>
      </c>
      <c r="H56" s="46">
        <v>0</v>
      </c>
      <c r="I56" s="38">
        <v>0</v>
      </c>
      <c r="J56" s="46">
        <v>0</v>
      </c>
      <c r="K56" s="38">
        <v>0</v>
      </c>
      <c r="L56" s="46">
        <v>0</v>
      </c>
      <c r="M56" s="54">
        <v>0</v>
      </c>
      <c r="N56" s="46">
        <v>0</v>
      </c>
      <c r="O56" s="47">
        <v>0</v>
      </c>
      <c r="P56" s="46">
        <v>0</v>
      </c>
      <c r="Q56" s="38">
        <v>0</v>
      </c>
      <c r="R56" s="44">
        <v>0</v>
      </c>
      <c r="S56" s="38">
        <v>0</v>
      </c>
      <c r="T56" s="46">
        <v>0</v>
      </c>
      <c r="U56" s="38">
        <v>0</v>
      </c>
      <c r="V56" s="46">
        <v>0</v>
      </c>
      <c r="W56" s="38">
        <v>0</v>
      </c>
      <c r="X56" s="46">
        <v>0</v>
      </c>
      <c r="Y56" s="38">
        <v>0</v>
      </c>
      <c r="Z56" s="46">
        <v>0</v>
      </c>
      <c r="AA56" s="54">
        <v>0</v>
      </c>
      <c r="AB56" s="62">
        <v>0</v>
      </c>
      <c r="AC56" s="54">
        <v>0</v>
      </c>
      <c r="AD56" s="57">
        <v>0</v>
      </c>
      <c r="AE56" s="54">
        <v>0</v>
      </c>
      <c r="AF56" s="57">
        <v>0</v>
      </c>
      <c r="AG56" s="54">
        <v>0</v>
      </c>
      <c r="AH56" s="57">
        <v>0</v>
      </c>
      <c r="AI56" s="54">
        <v>0</v>
      </c>
      <c r="AJ56" s="57">
        <v>0</v>
      </c>
      <c r="AK56" s="54">
        <v>0</v>
      </c>
      <c r="AL56" s="57">
        <v>0</v>
      </c>
      <c r="AM56" s="54">
        <v>0</v>
      </c>
      <c r="AN56" s="57">
        <v>0</v>
      </c>
      <c r="AO56" s="54">
        <v>0</v>
      </c>
      <c r="AP56" s="57">
        <v>0</v>
      </c>
      <c r="AQ56" s="54">
        <v>0</v>
      </c>
      <c r="AR56" s="57">
        <v>0</v>
      </c>
      <c r="AS56" s="65">
        <v>0</v>
      </c>
      <c r="AT56" s="46">
        <v>0</v>
      </c>
      <c r="AU56" s="38">
        <v>0</v>
      </c>
      <c r="AV56" s="46">
        <v>0</v>
      </c>
      <c r="AW56" s="38">
        <v>0</v>
      </c>
      <c r="AX56" s="46">
        <v>0</v>
      </c>
      <c r="AY56" s="38">
        <v>0</v>
      </c>
      <c r="AZ56" s="46">
        <v>0</v>
      </c>
      <c r="BA56" s="38">
        <v>0</v>
      </c>
      <c r="BB56" s="46">
        <v>0</v>
      </c>
      <c r="BC56" s="38">
        <v>0</v>
      </c>
      <c r="BD56" s="46">
        <v>0</v>
      </c>
      <c r="BE56" s="38">
        <v>0</v>
      </c>
      <c r="BF56" s="46">
        <v>0</v>
      </c>
      <c r="BG56" s="38">
        <v>0</v>
      </c>
      <c r="BH56" s="46">
        <v>0</v>
      </c>
      <c r="BI56" s="38">
        <v>0</v>
      </c>
      <c r="BJ56" s="46">
        <v>0</v>
      </c>
      <c r="BK56" s="38">
        <v>0</v>
      </c>
      <c r="BL56" s="46">
        <v>0</v>
      </c>
      <c r="BM56" s="38">
        <v>0</v>
      </c>
      <c r="BN56" s="46">
        <v>0</v>
      </c>
      <c r="BO56" s="47">
        <v>0</v>
      </c>
      <c r="BP56" s="82">
        <v>1</v>
      </c>
      <c r="BQ56" s="64">
        <f>51-BP56</f>
        <v>50</v>
      </c>
      <c r="BR56" s="39"/>
      <c r="BS56" s="40">
        <f>G56</f>
        <v>0</v>
      </c>
      <c r="BT56" s="40">
        <f>I56</f>
        <v>0</v>
      </c>
      <c r="BU56" s="40">
        <f>K56</f>
        <v>0</v>
      </c>
      <c r="BV56" s="40">
        <f>M56</f>
        <v>0</v>
      </c>
      <c r="BW56" s="40">
        <f>O56</f>
        <v>0</v>
      </c>
      <c r="BX56" s="40">
        <f>Q56</f>
        <v>0</v>
      </c>
      <c r="BY56" s="40">
        <f>S56</f>
        <v>0</v>
      </c>
      <c r="BZ56" s="40">
        <f>U56</f>
        <v>0</v>
      </c>
      <c r="CA56" s="40">
        <f>W56</f>
        <v>0</v>
      </c>
      <c r="CB56" s="40">
        <f>Y56</f>
        <v>0</v>
      </c>
      <c r="CC56" s="40">
        <f>AA56</f>
        <v>0</v>
      </c>
      <c r="CD56" s="40">
        <f>AC56</f>
        <v>0</v>
      </c>
      <c r="CE56" s="40">
        <f>AE56</f>
        <v>0</v>
      </c>
      <c r="CF56" s="40">
        <f>AG56</f>
        <v>0</v>
      </c>
      <c r="CG56" s="40">
        <f>AI56</f>
        <v>0</v>
      </c>
      <c r="CH56" s="40">
        <f>AK56</f>
        <v>0</v>
      </c>
      <c r="CI56" s="40">
        <f>AM56</f>
        <v>0</v>
      </c>
      <c r="CJ56" s="40">
        <f>AO56</f>
        <v>0</v>
      </c>
      <c r="CK56" s="40">
        <f>AQ56</f>
        <v>0</v>
      </c>
      <c r="CL56" s="40">
        <f>AS56</f>
        <v>0</v>
      </c>
      <c r="CM56" s="40">
        <f>AU56</f>
        <v>0</v>
      </c>
      <c r="CN56" s="40">
        <f>AW56</f>
        <v>0</v>
      </c>
      <c r="CO56" s="40">
        <f>AY56</f>
        <v>0</v>
      </c>
      <c r="CP56" s="40">
        <f>BA56</f>
        <v>0</v>
      </c>
      <c r="CQ56" s="40">
        <f>BC56</f>
        <v>0</v>
      </c>
      <c r="CR56" s="40">
        <f>BE56</f>
        <v>0</v>
      </c>
      <c r="CS56" s="40">
        <f>BG56</f>
        <v>0</v>
      </c>
      <c r="CT56" s="40">
        <f>BI56</f>
        <v>0</v>
      </c>
      <c r="CU56" s="40">
        <f>BK56</f>
        <v>0</v>
      </c>
      <c r="CV56" s="40">
        <f>BM56</f>
        <v>0</v>
      </c>
      <c r="CW56" s="40">
        <f>BO56</f>
        <v>0</v>
      </c>
      <c r="CX56" s="40">
        <f>BQ56</f>
        <v>50</v>
      </c>
      <c r="CY56" s="41">
        <f>SUM(BS56:CX56)</f>
        <v>50</v>
      </c>
      <c r="CZ56" s="42"/>
      <c r="DA56" s="43">
        <f>SMALL($BS56:$CX56,1)</f>
        <v>0</v>
      </c>
      <c r="DB56" s="43">
        <f>SMALL($BS56:$CX56,2)</f>
        <v>0</v>
      </c>
      <c r="DC56" s="43">
        <f>SMALL($BS56:$CX56,3)</f>
        <v>0</v>
      </c>
      <c r="DD56" s="43">
        <f>SMALL($BS56:$CX56,4)</f>
        <v>0</v>
      </c>
      <c r="DE56" s="43">
        <f>SMALL($BS56:$CX56,5)</f>
        <v>0</v>
      </c>
      <c r="DF56" s="43">
        <f>SMALL($BS56:$CX56,6)</f>
        <v>0</v>
      </c>
      <c r="DG56" s="43">
        <f>SMALL($BS56:$CX56,7)</f>
        <v>0</v>
      </c>
      <c r="DH56" s="43">
        <f>SMALL($BS56:$CX56,8)</f>
        <v>0</v>
      </c>
      <c r="DI56" s="43">
        <f>SMALL($BS56:$CX56,9)</f>
        <v>0</v>
      </c>
      <c r="DJ56" s="43">
        <f>SMALL($BS56:$CX56,10)</f>
        <v>0</v>
      </c>
      <c r="DK56" s="43">
        <f>SMALL($BS56:$CX56,11)</f>
        <v>0</v>
      </c>
      <c r="DL56" s="43">
        <f>SMALL($BS56:$CX56,12)</f>
        <v>0</v>
      </c>
      <c r="DM56" s="43">
        <f>SMALL($BS56:$CX56,13)</f>
        <v>0</v>
      </c>
      <c r="DN56" s="43">
        <f>SMALL($BS56:$CX56,14)</f>
        <v>0</v>
      </c>
      <c r="DO56" s="43">
        <f>SMALL($BS56:$CX56,15)</f>
        <v>0</v>
      </c>
      <c r="DP56" s="43">
        <f>SMALL($BS56:$CX56,16)</f>
        <v>0</v>
      </c>
      <c r="DQ56" s="43">
        <f>SMALL($BS56:$CX56,17)</f>
        <v>0</v>
      </c>
      <c r="DR56" s="43">
        <f>SMALL($BS56:$CX56,18)</f>
        <v>0</v>
      </c>
      <c r="DS56" s="43">
        <f>SMALL($BS56:$CX56,19)</f>
        <v>0</v>
      </c>
      <c r="DT56" s="43">
        <f>SMALL($BS56:$CX56,20)</f>
        <v>0</v>
      </c>
      <c r="DU56" s="43">
        <f>SMALL($BS56:$CX56,21)</f>
        <v>0</v>
      </c>
      <c r="DV56" s="43">
        <f>SMALL($BS56:$CX56,22)</f>
        <v>0</v>
      </c>
      <c r="DW56" s="43">
        <f>SMALL($BS56:$CX56,23)</f>
        <v>0</v>
      </c>
      <c r="DX56" s="43">
        <f>SMALL($BS56:$CX56,24)</f>
        <v>0</v>
      </c>
      <c r="DY56" s="43">
        <f>SMALL($BS56:$CX56,25)</f>
        <v>0</v>
      </c>
      <c r="DZ56" s="42">
        <f>SMALL($BS56:$CX56,26)</f>
        <v>0</v>
      </c>
      <c r="EA56" s="42">
        <f>SMALL($BS56:$CX56,27)</f>
        <v>0</v>
      </c>
      <c r="EB56" s="42">
        <f>SMALL($BS56:$CX56,28)</f>
        <v>0</v>
      </c>
      <c r="EC56" s="42">
        <f>SMALL($BS56:$CX56,29)</f>
        <v>0</v>
      </c>
      <c r="ED56" s="42">
        <f>SMALL($BS56:$CX56,30)</f>
        <v>0</v>
      </c>
      <c r="EE56" s="42">
        <f>SMALL($BS56:$CX56,31)</f>
        <v>0</v>
      </c>
      <c r="EF56" s="42">
        <f>SMALL($BS56:$CX56,32)</f>
        <v>50</v>
      </c>
      <c r="EG56" s="1"/>
      <c r="EH56" s="1"/>
      <c r="EI56" s="1"/>
      <c r="EJ56" s="1"/>
      <c r="EK56" s="1"/>
      <c r="EL56" s="1"/>
      <c r="EM56" s="1"/>
      <c r="EN56" s="1"/>
      <c r="EO56" s="1"/>
      <c r="EP56" s="1"/>
    </row>
    <row r="57" spans="1:146" ht="12.75" customHeight="1">
      <c r="A57" s="1">
        <v>49</v>
      </c>
      <c r="B57" s="59" t="s">
        <v>54</v>
      </c>
      <c r="C57" s="15"/>
      <c r="D57" s="32">
        <f>CY57-SUM($DA57:CHOOSE($DA$8,$DA57,$DB57,$DC57,$DD57,$DE57,$DF57,$DG57,$DH57,$DI57,$DJ57,$DK57,$DL57,$DM57,$DN57,$DO57,$DP57,$DQ57,$DR57,$DS57,$DT57,$DU57,$DV57,$DW57,$DX57))</f>
        <v>49</v>
      </c>
      <c r="E57" s="15"/>
      <c r="F57" s="44">
        <v>0</v>
      </c>
      <c r="G57" s="38">
        <v>0</v>
      </c>
      <c r="H57" s="46">
        <v>0</v>
      </c>
      <c r="I57" s="38">
        <v>0</v>
      </c>
      <c r="J57" s="46">
        <v>0</v>
      </c>
      <c r="K57" s="38">
        <v>0</v>
      </c>
      <c r="L57" s="46">
        <v>0</v>
      </c>
      <c r="M57" s="54">
        <v>0</v>
      </c>
      <c r="N57" s="46">
        <v>0</v>
      </c>
      <c r="O57" s="47">
        <v>0</v>
      </c>
      <c r="P57" s="46">
        <v>0</v>
      </c>
      <c r="Q57" s="38">
        <v>0</v>
      </c>
      <c r="R57" s="44">
        <v>0</v>
      </c>
      <c r="S57" s="38">
        <v>0</v>
      </c>
      <c r="T57" s="46">
        <v>0</v>
      </c>
      <c r="U57" s="38">
        <v>0</v>
      </c>
      <c r="V57" s="46">
        <v>0</v>
      </c>
      <c r="W57" s="38">
        <v>0</v>
      </c>
      <c r="X57" s="46">
        <v>0</v>
      </c>
      <c r="Y57" s="38">
        <v>0</v>
      </c>
      <c r="Z57" s="46">
        <v>0</v>
      </c>
      <c r="AA57" s="54">
        <v>0</v>
      </c>
      <c r="AB57" s="62">
        <v>0</v>
      </c>
      <c r="AC57" s="54">
        <v>0</v>
      </c>
      <c r="AD57" s="57">
        <v>0</v>
      </c>
      <c r="AE57" s="54">
        <v>0</v>
      </c>
      <c r="AF57" s="57">
        <v>0</v>
      </c>
      <c r="AG57" s="54">
        <v>0</v>
      </c>
      <c r="AH57" s="57">
        <v>0</v>
      </c>
      <c r="AI57" s="54">
        <v>0</v>
      </c>
      <c r="AJ57" s="57">
        <v>0</v>
      </c>
      <c r="AK57" s="54">
        <v>0</v>
      </c>
      <c r="AL57" s="57">
        <v>0</v>
      </c>
      <c r="AM57" s="54">
        <v>0</v>
      </c>
      <c r="AN57" s="57">
        <v>0</v>
      </c>
      <c r="AO57" s="54">
        <v>0</v>
      </c>
      <c r="AP57" s="57">
        <v>0</v>
      </c>
      <c r="AQ57" s="54">
        <v>0</v>
      </c>
      <c r="AR57" s="57">
        <v>0</v>
      </c>
      <c r="AS57" s="65">
        <v>0</v>
      </c>
      <c r="AT57" s="46">
        <v>0</v>
      </c>
      <c r="AU57" s="38">
        <v>0</v>
      </c>
      <c r="AV57" s="46">
        <v>0</v>
      </c>
      <c r="AW57" s="38">
        <v>0</v>
      </c>
      <c r="AX57" s="46">
        <v>0</v>
      </c>
      <c r="AY57" s="38">
        <v>0</v>
      </c>
      <c r="AZ57" s="46">
        <v>0</v>
      </c>
      <c r="BA57" s="38">
        <v>0</v>
      </c>
      <c r="BB57" s="46">
        <v>0</v>
      </c>
      <c r="BC57" s="38">
        <v>0</v>
      </c>
      <c r="BD57" s="46">
        <v>0</v>
      </c>
      <c r="BE57" s="38">
        <v>0</v>
      </c>
      <c r="BF57" s="46">
        <v>0</v>
      </c>
      <c r="BG57" s="38">
        <v>0</v>
      </c>
      <c r="BH57" s="46">
        <v>0</v>
      </c>
      <c r="BI57" s="38">
        <v>0</v>
      </c>
      <c r="BJ57" s="46">
        <v>0</v>
      </c>
      <c r="BK57" s="38">
        <v>0</v>
      </c>
      <c r="BL57" s="46">
        <v>0</v>
      </c>
      <c r="BM57" s="38">
        <v>0</v>
      </c>
      <c r="BN57" s="46">
        <v>0</v>
      </c>
      <c r="BO57" s="47">
        <v>0</v>
      </c>
      <c r="BP57" s="68">
        <v>2</v>
      </c>
      <c r="BQ57" s="38">
        <f>51-BP57</f>
        <v>49</v>
      </c>
      <c r="BR57" s="39"/>
      <c r="BS57" s="40">
        <f>G57</f>
        <v>0</v>
      </c>
      <c r="BT57" s="40">
        <f>I57</f>
        <v>0</v>
      </c>
      <c r="BU57" s="40">
        <f>K57</f>
        <v>0</v>
      </c>
      <c r="BV57" s="40">
        <f>M57</f>
        <v>0</v>
      </c>
      <c r="BW57" s="40">
        <f>O57</f>
        <v>0</v>
      </c>
      <c r="BX57" s="40">
        <f>Q57</f>
        <v>0</v>
      </c>
      <c r="BY57" s="40">
        <f>S57</f>
        <v>0</v>
      </c>
      <c r="BZ57" s="40">
        <f>U57</f>
        <v>0</v>
      </c>
      <c r="CA57" s="40">
        <f>W57</f>
        <v>0</v>
      </c>
      <c r="CB57" s="40">
        <f>Y57</f>
        <v>0</v>
      </c>
      <c r="CC57" s="40">
        <f>AA57</f>
        <v>0</v>
      </c>
      <c r="CD57" s="40">
        <f>AC57</f>
        <v>0</v>
      </c>
      <c r="CE57" s="40">
        <f>AE57</f>
        <v>0</v>
      </c>
      <c r="CF57" s="40">
        <f>AG57</f>
        <v>0</v>
      </c>
      <c r="CG57" s="40">
        <f>AI57</f>
        <v>0</v>
      </c>
      <c r="CH57" s="40">
        <f>AK57</f>
        <v>0</v>
      </c>
      <c r="CI57" s="40">
        <f>AM57</f>
        <v>0</v>
      </c>
      <c r="CJ57" s="40">
        <f>AO57</f>
        <v>0</v>
      </c>
      <c r="CK57" s="40">
        <f>AQ57</f>
        <v>0</v>
      </c>
      <c r="CL57" s="40">
        <f>AS57</f>
        <v>0</v>
      </c>
      <c r="CM57" s="40">
        <f>AU57</f>
        <v>0</v>
      </c>
      <c r="CN57" s="40">
        <f>AW57</f>
        <v>0</v>
      </c>
      <c r="CO57" s="40">
        <f>AY57</f>
        <v>0</v>
      </c>
      <c r="CP57" s="40">
        <f>BA57</f>
        <v>0</v>
      </c>
      <c r="CQ57" s="40">
        <f>BC57</f>
        <v>0</v>
      </c>
      <c r="CR57" s="40">
        <f>BE57</f>
        <v>0</v>
      </c>
      <c r="CS57" s="40">
        <f>BG57</f>
        <v>0</v>
      </c>
      <c r="CT57" s="40">
        <f>BI57</f>
        <v>0</v>
      </c>
      <c r="CU57" s="40">
        <f>BK57</f>
        <v>0</v>
      </c>
      <c r="CV57" s="40">
        <f>BM57</f>
        <v>0</v>
      </c>
      <c r="CW57" s="40">
        <f>BO57</f>
        <v>0</v>
      </c>
      <c r="CX57" s="40">
        <f>BQ57</f>
        <v>49</v>
      </c>
      <c r="CY57" s="41">
        <f>SUM(BS57:CX57)</f>
        <v>49</v>
      </c>
      <c r="CZ57" s="42"/>
      <c r="DA57" s="43">
        <f>SMALL($BS57:$CX57,1)</f>
        <v>0</v>
      </c>
      <c r="DB57" s="43">
        <f>SMALL($BS57:$CX57,2)</f>
        <v>0</v>
      </c>
      <c r="DC57" s="43">
        <f>SMALL($BS57:$CX57,3)</f>
        <v>0</v>
      </c>
      <c r="DD57" s="43">
        <f>SMALL($BS57:$CX57,4)</f>
        <v>0</v>
      </c>
      <c r="DE57" s="43">
        <f>SMALL($BS57:$CX57,5)</f>
        <v>0</v>
      </c>
      <c r="DF57" s="43">
        <f>SMALL($BS57:$CX57,6)</f>
        <v>0</v>
      </c>
      <c r="DG57" s="43">
        <f>SMALL($BS57:$CX57,7)</f>
        <v>0</v>
      </c>
      <c r="DH57" s="43">
        <f>SMALL($BS57:$CX57,8)</f>
        <v>0</v>
      </c>
      <c r="DI57" s="43">
        <f>SMALL($BS57:$CX57,9)</f>
        <v>0</v>
      </c>
      <c r="DJ57" s="43">
        <f>SMALL($BS57:$CX57,10)</f>
        <v>0</v>
      </c>
      <c r="DK57" s="43">
        <f>SMALL($BS57:$CX57,11)</f>
        <v>0</v>
      </c>
      <c r="DL57" s="43">
        <f>SMALL($BS57:$CX57,12)</f>
        <v>0</v>
      </c>
      <c r="DM57" s="43">
        <f>SMALL($BS57:$CX57,13)</f>
        <v>0</v>
      </c>
      <c r="DN57" s="43">
        <f>SMALL($BS57:$CX57,14)</f>
        <v>0</v>
      </c>
      <c r="DO57" s="43">
        <f>SMALL($BS57:$CX57,15)</f>
        <v>0</v>
      </c>
      <c r="DP57" s="43">
        <f>SMALL($BS57:$CX57,16)</f>
        <v>0</v>
      </c>
      <c r="DQ57" s="43">
        <f>SMALL($BS57:$CX57,17)</f>
        <v>0</v>
      </c>
      <c r="DR57" s="43">
        <f>SMALL($BS57:$CX57,18)</f>
        <v>0</v>
      </c>
      <c r="DS57" s="43">
        <f>SMALL($BS57:$CX57,19)</f>
        <v>0</v>
      </c>
      <c r="DT57" s="43">
        <f>SMALL($BS57:$CX57,20)</f>
        <v>0</v>
      </c>
      <c r="DU57" s="43">
        <f>SMALL($BS57:$CX57,21)</f>
        <v>0</v>
      </c>
      <c r="DV57" s="43">
        <f>SMALL($BS57:$CX57,22)</f>
        <v>0</v>
      </c>
      <c r="DW57" s="43">
        <f>SMALL($BS57:$CX57,23)</f>
        <v>0</v>
      </c>
      <c r="DX57" s="43">
        <f>SMALL($BS57:$CX57,24)</f>
        <v>0</v>
      </c>
      <c r="DY57" s="43">
        <f>SMALL($BS57:$CX57,25)</f>
        <v>0</v>
      </c>
      <c r="DZ57" s="42">
        <f>SMALL($BS57:$CX57,26)</f>
        <v>0</v>
      </c>
      <c r="EA57" s="42">
        <f>SMALL($BS57:$CX57,27)</f>
        <v>0</v>
      </c>
      <c r="EB57" s="42">
        <f>SMALL($BS57:$CX57,28)</f>
        <v>0</v>
      </c>
      <c r="EC57" s="42">
        <f>SMALL($BS57:$CX57,29)</f>
        <v>0</v>
      </c>
      <c r="ED57" s="42">
        <f>SMALL($BS57:$CX57,30)</f>
        <v>0</v>
      </c>
      <c r="EE57" s="42">
        <f>SMALL($BS57:$CX57,31)</f>
        <v>0</v>
      </c>
      <c r="EF57" s="42">
        <f>SMALL($BS57:$CX57,32)</f>
        <v>49</v>
      </c>
      <c r="EG57" s="1"/>
      <c r="EH57" s="1"/>
      <c r="EI57" s="1"/>
      <c r="EJ57" s="1"/>
      <c r="EK57" s="1"/>
      <c r="EL57" s="1"/>
      <c r="EM57" s="1"/>
      <c r="EN57" s="1"/>
      <c r="EO57" s="1"/>
      <c r="EP57" s="1"/>
    </row>
    <row r="58" spans="1:146" ht="12.75" customHeight="1">
      <c r="A58" s="1">
        <v>50</v>
      </c>
      <c r="B58" s="72" t="s">
        <v>55</v>
      </c>
      <c r="C58" s="15"/>
      <c r="D58" s="32">
        <f>CY58-SUM($DA58:CHOOSE($DA$8,$DA58,$DB58,$DC58,$DD58,$DE58,$DF58,$DG58,$DH58,$DI58,$DJ58,$DK58,$DL58,$DM58,$DN58,$DO58,$DP58,$DQ58,$DR58,$DS58,$DT58,$DU58,$DV58,$DW58,$DX58))</f>
        <v>49</v>
      </c>
      <c r="E58" s="15"/>
      <c r="F58" s="44">
        <v>0</v>
      </c>
      <c r="G58" s="38">
        <v>0</v>
      </c>
      <c r="H58" s="46">
        <v>0</v>
      </c>
      <c r="I58" s="38">
        <v>0</v>
      </c>
      <c r="J58" s="46">
        <v>0</v>
      </c>
      <c r="K58" s="38">
        <v>0</v>
      </c>
      <c r="L58" s="46">
        <v>0</v>
      </c>
      <c r="M58" s="54">
        <v>0</v>
      </c>
      <c r="N58" s="46">
        <v>0</v>
      </c>
      <c r="O58" s="47">
        <v>0</v>
      </c>
      <c r="P58" s="46">
        <v>0</v>
      </c>
      <c r="Q58" s="38">
        <v>0</v>
      </c>
      <c r="R58" s="44">
        <v>0</v>
      </c>
      <c r="S58" s="38">
        <v>0</v>
      </c>
      <c r="T58" s="46">
        <v>0</v>
      </c>
      <c r="U58" s="38">
        <v>0</v>
      </c>
      <c r="V58" s="46">
        <v>0</v>
      </c>
      <c r="W58" s="38">
        <v>0</v>
      </c>
      <c r="X58" s="46">
        <v>0</v>
      </c>
      <c r="Y58" s="38">
        <v>0</v>
      </c>
      <c r="Z58" s="46">
        <v>0</v>
      </c>
      <c r="AA58" s="54">
        <v>0</v>
      </c>
      <c r="AB58" s="62">
        <v>0</v>
      </c>
      <c r="AC58" s="54">
        <v>0</v>
      </c>
      <c r="AD58" s="57">
        <v>0</v>
      </c>
      <c r="AE58" s="54">
        <v>0</v>
      </c>
      <c r="AF58" s="57">
        <v>0</v>
      </c>
      <c r="AG58" s="54">
        <v>0</v>
      </c>
      <c r="AH58" s="57">
        <v>0</v>
      </c>
      <c r="AI58" s="54">
        <v>0</v>
      </c>
      <c r="AJ58" s="57">
        <v>0</v>
      </c>
      <c r="AK58" s="54">
        <v>0</v>
      </c>
      <c r="AL58" s="57">
        <v>0</v>
      </c>
      <c r="AM58" s="54">
        <v>0</v>
      </c>
      <c r="AN58" s="57">
        <v>0</v>
      </c>
      <c r="AO58" s="54">
        <v>0</v>
      </c>
      <c r="AP58" s="57">
        <v>0</v>
      </c>
      <c r="AQ58" s="54">
        <v>0</v>
      </c>
      <c r="AR58" s="57">
        <v>0</v>
      </c>
      <c r="AS58" s="65">
        <v>0</v>
      </c>
      <c r="AT58" s="46">
        <v>0</v>
      </c>
      <c r="AU58" s="38">
        <v>0</v>
      </c>
      <c r="AV58" s="46">
        <v>0</v>
      </c>
      <c r="AW58" s="38">
        <v>0</v>
      </c>
      <c r="AX58" s="46">
        <v>0</v>
      </c>
      <c r="AY58" s="38">
        <v>0</v>
      </c>
      <c r="AZ58" s="46">
        <v>0</v>
      </c>
      <c r="BA58" s="38">
        <v>0</v>
      </c>
      <c r="BB58" s="46">
        <v>0</v>
      </c>
      <c r="BC58" s="38">
        <v>0</v>
      </c>
      <c r="BD58" s="46">
        <v>0</v>
      </c>
      <c r="BE58" s="38">
        <v>0</v>
      </c>
      <c r="BF58" s="46">
        <v>0</v>
      </c>
      <c r="BG58" s="38">
        <v>0</v>
      </c>
      <c r="BH58" s="46">
        <v>0</v>
      </c>
      <c r="BI58" s="38">
        <v>0</v>
      </c>
      <c r="BJ58" s="46">
        <v>0</v>
      </c>
      <c r="BK58" s="38">
        <v>0</v>
      </c>
      <c r="BL58" s="46">
        <v>0</v>
      </c>
      <c r="BM58" s="38">
        <v>0</v>
      </c>
      <c r="BN58" s="46">
        <v>0</v>
      </c>
      <c r="BO58" s="47">
        <v>0</v>
      </c>
      <c r="BP58" s="50">
        <v>2</v>
      </c>
      <c r="BQ58" s="51">
        <f>51-BP58</f>
        <v>49</v>
      </c>
      <c r="BR58" s="39"/>
      <c r="BS58" s="40">
        <f>G58</f>
        <v>0</v>
      </c>
      <c r="BT58" s="40">
        <f>I58</f>
        <v>0</v>
      </c>
      <c r="BU58" s="40">
        <f>K58</f>
        <v>0</v>
      </c>
      <c r="BV58" s="40">
        <f>M58</f>
        <v>0</v>
      </c>
      <c r="BW58" s="40">
        <f>O58</f>
        <v>0</v>
      </c>
      <c r="BX58" s="40">
        <f>Q58</f>
        <v>0</v>
      </c>
      <c r="BY58" s="40">
        <f>S58</f>
        <v>0</v>
      </c>
      <c r="BZ58" s="40">
        <f>U58</f>
        <v>0</v>
      </c>
      <c r="CA58" s="40">
        <f>W58</f>
        <v>0</v>
      </c>
      <c r="CB58" s="40">
        <f>Y58</f>
        <v>0</v>
      </c>
      <c r="CC58" s="40">
        <f>AA58</f>
        <v>0</v>
      </c>
      <c r="CD58" s="40">
        <f>AC58</f>
        <v>0</v>
      </c>
      <c r="CE58" s="40">
        <f>AE58</f>
        <v>0</v>
      </c>
      <c r="CF58" s="40">
        <f>AG58</f>
        <v>0</v>
      </c>
      <c r="CG58" s="40">
        <f>AI58</f>
        <v>0</v>
      </c>
      <c r="CH58" s="40">
        <f>AK58</f>
        <v>0</v>
      </c>
      <c r="CI58" s="40">
        <f>AM58</f>
        <v>0</v>
      </c>
      <c r="CJ58" s="40">
        <f>AO58</f>
        <v>0</v>
      </c>
      <c r="CK58" s="40">
        <f>AQ58</f>
        <v>0</v>
      </c>
      <c r="CL58" s="40">
        <f>AS58</f>
        <v>0</v>
      </c>
      <c r="CM58" s="40">
        <f>AU58</f>
        <v>0</v>
      </c>
      <c r="CN58" s="40">
        <f>AW58</f>
        <v>0</v>
      </c>
      <c r="CO58" s="40">
        <f>AY58</f>
        <v>0</v>
      </c>
      <c r="CP58" s="40">
        <f>BA58</f>
        <v>0</v>
      </c>
      <c r="CQ58" s="40">
        <f>BC58</f>
        <v>0</v>
      </c>
      <c r="CR58" s="40">
        <f>BE58</f>
        <v>0</v>
      </c>
      <c r="CS58" s="40">
        <f>BG58</f>
        <v>0</v>
      </c>
      <c r="CT58" s="40">
        <f>BI58</f>
        <v>0</v>
      </c>
      <c r="CU58" s="40">
        <f>BK58</f>
        <v>0</v>
      </c>
      <c r="CV58" s="40">
        <f>BM58</f>
        <v>0</v>
      </c>
      <c r="CW58" s="40">
        <f>BO58</f>
        <v>0</v>
      </c>
      <c r="CX58" s="40">
        <f>BQ58</f>
        <v>49</v>
      </c>
      <c r="CY58" s="41">
        <f>SUM(BS58:CX58)</f>
        <v>49</v>
      </c>
      <c r="CZ58" s="42"/>
      <c r="DA58" s="43">
        <f>SMALL($BS58:$CX58,1)</f>
        <v>0</v>
      </c>
      <c r="DB58" s="43">
        <f>SMALL($BS58:$CX58,2)</f>
        <v>0</v>
      </c>
      <c r="DC58" s="43">
        <f>SMALL($BS58:$CX58,3)</f>
        <v>0</v>
      </c>
      <c r="DD58" s="43">
        <f>SMALL($BS58:$CX58,4)</f>
        <v>0</v>
      </c>
      <c r="DE58" s="43">
        <f>SMALL($BS58:$CX58,5)</f>
        <v>0</v>
      </c>
      <c r="DF58" s="43">
        <f>SMALL($BS58:$CX58,6)</f>
        <v>0</v>
      </c>
      <c r="DG58" s="43">
        <f>SMALL($BS58:$CX58,7)</f>
        <v>0</v>
      </c>
      <c r="DH58" s="43">
        <f>SMALL($BS58:$CX58,8)</f>
        <v>0</v>
      </c>
      <c r="DI58" s="43">
        <f>SMALL($BS58:$CX58,9)</f>
        <v>0</v>
      </c>
      <c r="DJ58" s="43">
        <f>SMALL($BS58:$CX58,10)</f>
        <v>0</v>
      </c>
      <c r="DK58" s="43">
        <f>SMALL($BS58:$CX58,11)</f>
        <v>0</v>
      </c>
      <c r="DL58" s="43">
        <f>SMALL($BS58:$CX58,12)</f>
        <v>0</v>
      </c>
      <c r="DM58" s="43">
        <f>SMALL($BS58:$CX58,13)</f>
        <v>0</v>
      </c>
      <c r="DN58" s="43">
        <f>SMALL($BS58:$CX58,14)</f>
        <v>0</v>
      </c>
      <c r="DO58" s="43">
        <f>SMALL($BS58:$CX58,15)</f>
        <v>0</v>
      </c>
      <c r="DP58" s="43">
        <f>SMALL($BS58:$CX58,16)</f>
        <v>0</v>
      </c>
      <c r="DQ58" s="43">
        <f>SMALL($BS58:$CX58,17)</f>
        <v>0</v>
      </c>
      <c r="DR58" s="43">
        <f>SMALL($BS58:$CX58,18)</f>
        <v>0</v>
      </c>
      <c r="DS58" s="43">
        <f>SMALL($BS58:$CX58,19)</f>
        <v>0</v>
      </c>
      <c r="DT58" s="43">
        <f>SMALL($BS58:$CX58,20)</f>
        <v>0</v>
      </c>
      <c r="DU58" s="43">
        <f>SMALL($BS58:$CX58,21)</f>
        <v>0</v>
      </c>
      <c r="DV58" s="43">
        <f>SMALL($BS58:$CX58,22)</f>
        <v>0</v>
      </c>
      <c r="DW58" s="43">
        <f>SMALL($BS58:$CX58,23)</f>
        <v>0</v>
      </c>
      <c r="DX58" s="43">
        <f>SMALL($BS58:$CX58,24)</f>
        <v>0</v>
      </c>
      <c r="DY58" s="43">
        <f>SMALL($BS58:$CX58,25)</f>
        <v>0</v>
      </c>
      <c r="DZ58" s="42">
        <f>SMALL($BS58:$CX58,26)</f>
        <v>0</v>
      </c>
      <c r="EA58" s="42">
        <f>SMALL($BS58:$CX58,27)</f>
        <v>0</v>
      </c>
      <c r="EB58" s="42">
        <f>SMALL($BS58:$CX58,28)</f>
        <v>0</v>
      </c>
      <c r="EC58" s="42">
        <f>SMALL($BS58:$CX58,29)</f>
        <v>0</v>
      </c>
      <c r="ED58" s="42">
        <f>SMALL($BS58:$CX58,30)</f>
        <v>0</v>
      </c>
      <c r="EE58" s="42">
        <f>SMALL($BS58:$CX58,31)</f>
        <v>0</v>
      </c>
      <c r="EF58" s="42">
        <f>SMALL($BS58:$CX58,32)</f>
        <v>49</v>
      </c>
      <c r="EG58" s="1"/>
      <c r="EH58" s="1"/>
      <c r="EI58" s="1"/>
      <c r="EJ58" s="1"/>
      <c r="EK58" s="1"/>
      <c r="EL58" s="1"/>
      <c r="EM58" s="1"/>
      <c r="EN58" s="1"/>
      <c r="EO58" s="1"/>
      <c r="EP58" s="1"/>
    </row>
    <row r="59" spans="1:146" ht="12.75" customHeight="1">
      <c r="A59" s="1">
        <v>51</v>
      </c>
      <c r="B59" s="1" t="s">
        <v>56</v>
      </c>
      <c r="C59" s="15"/>
      <c r="D59" s="32">
        <f>CY59-SUM($DA59:CHOOSE($DA$8,$DA59,$DB59,$DC59,$DD59,$DE59,$DF59,$DG59,$DH59,$DI59,$DJ59,$DK59,$DL59,$DM59,$DN59,$DO59,$DP59,$DQ59,$DR59,$DS59,$DT59,$DU59,$DV59,$DW59,$DX59))</f>
        <v>49</v>
      </c>
      <c r="E59" s="15"/>
      <c r="F59" s="44">
        <v>0</v>
      </c>
      <c r="G59" s="38">
        <v>0</v>
      </c>
      <c r="H59" s="46">
        <v>0</v>
      </c>
      <c r="I59" s="38">
        <v>0</v>
      </c>
      <c r="J59" s="46">
        <v>0</v>
      </c>
      <c r="K59" s="38">
        <v>0</v>
      </c>
      <c r="L59" s="46">
        <v>0</v>
      </c>
      <c r="M59" s="54">
        <v>0</v>
      </c>
      <c r="N59" s="46">
        <v>0</v>
      </c>
      <c r="O59" s="47">
        <v>0</v>
      </c>
      <c r="P59" s="46">
        <v>0</v>
      </c>
      <c r="Q59" s="38">
        <v>0</v>
      </c>
      <c r="R59" s="44">
        <v>0</v>
      </c>
      <c r="S59" s="38">
        <v>0</v>
      </c>
      <c r="T59" s="46">
        <v>0</v>
      </c>
      <c r="U59" s="38">
        <v>0</v>
      </c>
      <c r="V59" s="46">
        <v>0</v>
      </c>
      <c r="W59" s="38">
        <v>0</v>
      </c>
      <c r="X59" s="46">
        <v>0</v>
      </c>
      <c r="Y59" s="38">
        <v>0</v>
      </c>
      <c r="Z59" s="46">
        <v>0</v>
      </c>
      <c r="AA59" s="54">
        <v>0</v>
      </c>
      <c r="AB59" s="62">
        <v>0</v>
      </c>
      <c r="AC59" s="54">
        <v>0</v>
      </c>
      <c r="AD59" s="57">
        <v>0</v>
      </c>
      <c r="AE59" s="54">
        <v>0</v>
      </c>
      <c r="AF59" s="57">
        <v>0</v>
      </c>
      <c r="AG59" s="54">
        <v>0</v>
      </c>
      <c r="AH59" s="57">
        <v>0</v>
      </c>
      <c r="AI59" s="54">
        <v>0</v>
      </c>
      <c r="AJ59" s="57">
        <v>0</v>
      </c>
      <c r="AK59" s="54">
        <v>0</v>
      </c>
      <c r="AL59" s="57">
        <v>0</v>
      </c>
      <c r="AM59" s="54">
        <v>0</v>
      </c>
      <c r="AN59" s="57">
        <v>0</v>
      </c>
      <c r="AO59" s="54">
        <v>0</v>
      </c>
      <c r="AP59" s="57">
        <v>0</v>
      </c>
      <c r="AQ59" s="54">
        <v>0</v>
      </c>
      <c r="AR59" s="57">
        <v>0</v>
      </c>
      <c r="AS59" s="65">
        <v>0</v>
      </c>
      <c r="AT59" s="46">
        <v>0</v>
      </c>
      <c r="AU59" s="38">
        <v>0</v>
      </c>
      <c r="AV59" s="46">
        <v>0</v>
      </c>
      <c r="AW59" s="38">
        <v>0</v>
      </c>
      <c r="AX59" s="46">
        <v>0</v>
      </c>
      <c r="AY59" s="38">
        <v>0</v>
      </c>
      <c r="AZ59" s="46">
        <v>0</v>
      </c>
      <c r="BA59" s="38">
        <v>0</v>
      </c>
      <c r="BB59" s="46">
        <v>0</v>
      </c>
      <c r="BC59" s="38">
        <v>0</v>
      </c>
      <c r="BD59" s="46">
        <v>0</v>
      </c>
      <c r="BE59" s="38">
        <v>0</v>
      </c>
      <c r="BF59" s="46">
        <v>0</v>
      </c>
      <c r="BG59" s="38">
        <v>0</v>
      </c>
      <c r="BH59" s="46">
        <v>0</v>
      </c>
      <c r="BI59" s="38">
        <v>0</v>
      </c>
      <c r="BJ59" s="46">
        <v>0</v>
      </c>
      <c r="BK59" s="38">
        <v>0</v>
      </c>
      <c r="BL59" s="46">
        <v>0</v>
      </c>
      <c r="BM59" s="38">
        <v>0</v>
      </c>
      <c r="BN59" s="46">
        <v>0</v>
      </c>
      <c r="BO59" s="47">
        <v>0</v>
      </c>
      <c r="BP59" s="82">
        <v>2</v>
      </c>
      <c r="BQ59" s="64">
        <f>51-BP59</f>
        <v>49</v>
      </c>
      <c r="BR59" s="39"/>
      <c r="BS59" s="40">
        <f>G59</f>
        <v>0</v>
      </c>
      <c r="BT59" s="40">
        <f>I59</f>
        <v>0</v>
      </c>
      <c r="BU59" s="40">
        <f>K59</f>
        <v>0</v>
      </c>
      <c r="BV59" s="40">
        <f>M59</f>
        <v>0</v>
      </c>
      <c r="BW59" s="40">
        <f>O59</f>
        <v>0</v>
      </c>
      <c r="BX59" s="40">
        <f>Q59</f>
        <v>0</v>
      </c>
      <c r="BY59" s="40">
        <f>S59</f>
        <v>0</v>
      </c>
      <c r="BZ59" s="40">
        <f>U59</f>
        <v>0</v>
      </c>
      <c r="CA59" s="40">
        <f>W59</f>
        <v>0</v>
      </c>
      <c r="CB59" s="40">
        <f>Y59</f>
        <v>0</v>
      </c>
      <c r="CC59" s="40">
        <f>AA59</f>
        <v>0</v>
      </c>
      <c r="CD59" s="40">
        <f>AC59</f>
        <v>0</v>
      </c>
      <c r="CE59" s="40">
        <f>AE59</f>
        <v>0</v>
      </c>
      <c r="CF59" s="40">
        <f>AG59</f>
        <v>0</v>
      </c>
      <c r="CG59" s="40">
        <f>AI59</f>
        <v>0</v>
      </c>
      <c r="CH59" s="40">
        <f>AK59</f>
        <v>0</v>
      </c>
      <c r="CI59" s="40">
        <f>AM59</f>
        <v>0</v>
      </c>
      <c r="CJ59" s="40">
        <f>AO59</f>
        <v>0</v>
      </c>
      <c r="CK59" s="40">
        <f>AQ59</f>
        <v>0</v>
      </c>
      <c r="CL59" s="40">
        <f>AS59</f>
        <v>0</v>
      </c>
      <c r="CM59" s="40">
        <f>AU59</f>
        <v>0</v>
      </c>
      <c r="CN59" s="40">
        <f>AW59</f>
        <v>0</v>
      </c>
      <c r="CO59" s="40">
        <f>AY59</f>
        <v>0</v>
      </c>
      <c r="CP59" s="40">
        <f>BA59</f>
        <v>0</v>
      </c>
      <c r="CQ59" s="40">
        <f>BC59</f>
        <v>0</v>
      </c>
      <c r="CR59" s="40">
        <f>BE59</f>
        <v>0</v>
      </c>
      <c r="CS59" s="40">
        <f>BG59</f>
        <v>0</v>
      </c>
      <c r="CT59" s="40">
        <f>BI59</f>
        <v>0</v>
      </c>
      <c r="CU59" s="40">
        <f>BK59</f>
        <v>0</v>
      </c>
      <c r="CV59" s="40">
        <f>BM59</f>
        <v>0</v>
      </c>
      <c r="CW59" s="40">
        <f>BO59</f>
        <v>0</v>
      </c>
      <c r="CX59" s="40">
        <f>BQ59</f>
        <v>49</v>
      </c>
      <c r="CY59" s="41">
        <f>SUM(BS59:CX59)</f>
        <v>49</v>
      </c>
      <c r="CZ59" s="42"/>
      <c r="DA59" s="43">
        <f>SMALL($BS59:$CX59,1)</f>
        <v>0</v>
      </c>
      <c r="DB59" s="43">
        <f>SMALL($BS59:$CX59,2)</f>
        <v>0</v>
      </c>
      <c r="DC59" s="43">
        <f>SMALL($BS59:$CX59,3)</f>
        <v>0</v>
      </c>
      <c r="DD59" s="43">
        <f>SMALL($BS59:$CX59,4)</f>
        <v>0</v>
      </c>
      <c r="DE59" s="43">
        <f>SMALL($BS59:$CX59,5)</f>
        <v>0</v>
      </c>
      <c r="DF59" s="43">
        <f>SMALL($BS59:$CX59,6)</f>
        <v>0</v>
      </c>
      <c r="DG59" s="43">
        <f>SMALL($BS59:$CX59,7)</f>
        <v>0</v>
      </c>
      <c r="DH59" s="43">
        <f>SMALL($BS59:$CX59,8)</f>
        <v>0</v>
      </c>
      <c r="DI59" s="43">
        <f>SMALL($BS59:$CX59,9)</f>
        <v>0</v>
      </c>
      <c r="DJ59" s="43">
        <f>SMALL($BS59:$CX59,10)</f>
        <v>0</v>
      </c>
      <c r="DK59" s="43">
        <f>SMALL($BS59:$CX59,11)</f>
        <v>0</v>
      </c>
      <c r="DL59" s="43">
        <f>SMALL($BS59:$CX59,12)</f>
        <v>0</v>
      </c>
      <c r="DM59" s="43">
        <f>SMALL($BS59:$CX59,13)</f>
        <v>0</v>
      </c>
      <c r="DN59" s="43">
        <f>SMALL($BS59:$CX59,14)</f>
        <v>0</v>
      </c>
      <c r="DO59" s="43">
        <f>SMALL($BS59:$CX59,15)</f>
        <v>0</v>
      </c>
      <c r="DP59" s="43">
        <f>SMALL($BS59:$CX59,16)</f>
        <v>0</v>
      </c>
      <c r="DQ59" s="43">
        <f>SMALL($BS59:$CX59,17)</f>
        <v>0</v>
      </c>
      <c r="DR59" s="43">
        <f>SMALL($BS59:$CX59,18)</f>
        <v>0</v>
      </c>
      <c r="DS59" s="43">
        <f>SMALL($BS59:$CX59,19)</f>
        <v>0</v>
      </c>
      <c r="DT59" s="43">
        <f>SMALL($BS59:$CX59,20)</f>
        <v>0</v>
      </c>
      <c r="DU59" s="43">
        <f>SMALL($BS59:$CX59,21)</f>
        <v>0</v>
      </c>
      <c r="DV59" s="43">
        <f>SMALL($BS59:$CX59,22)</f>
        <v>0</v>
      </c>
      <c r="DW59" s="43">
        <f>SMALL($BS59:$CX59,23)</f>
        <v>0</v>
      </c>
      <c r="DX59" s="43">
        <f>SMALL($BS59:$CX59,24)</f>
        <v>0</v>
      </c>
      <c r="DY59" s="43">
        <f>SMALL($BS59:$CX59,25)</f>
        <v>0</v>
      </c>
      <c r="DZ59" s="42">
        <f>SMALL($BS59:$CX59,26)</f>
        <v>0</v>
      </c>
      <c r="EA59" s="42">
        <f>SMALL($BS59:$CX59,27)</f>
        <v>0</v>
      </c>
      <c r="EB59" s="42">
        <f>SMALL($BS59:$CX59,28)</f>
        <v>0</v>
      </c>
      <c r="EC59" s="42">
        <f>SMALL($BS59:$CX59,29)</f>
        <v>0</v>
      </c>
      <c r="ED59" s="42">
        <f>SMALL($BS59:$CX59,30)</f>
        <v>0</v>
      </c>
      <c r="EE59" s="42">
        <f>SMALL($BS59:$CX59,31)</f>
        <v>0</v>
      </c>
      <c r="EF59" s="42">
        <f>SMALL($BS59:$CX59,32)</f>
        <v>49</v>
      </c>
      <c r="EG59" s="1"/>
      <c r="EH59" s="1"/>
      <c r="EI59" s="1"/>
      <c r="EJ59" s="1"/>
      <c r="EK59" s="1"/>
      <c r="EL59" s="1"/>
      <c r="EM59" s="1"/>
      <c r="EN59" s="1"/>
      <c r="EO59" s="1"/>
      <c r="EP59" s="1"/>
    </row>
    <row r="60" spans="1:146" ht="12.75" customHeight="1">
      <c r="A60" s="1">
        <v>52</v>
      </c>
      <c r="B60" s="1" t="s">
        <v>25</v>
      </c>
      <c r="C60" s="15"/>
      <c r="D60" s="32">
        <f>CY60-SUM($DA60:CHOOSE($DA$8,$DA60,$DB60,$DC60,$DD60,$DE60,$DF60,$DG60,$DH60,$DI60,$DJ60,$DK60,$DL60,$DM60,$DN60,$DO60,$DP60,$DQ60,$DR60,$DS60,$DT60,$DU60,$DV60,$DW60,$DX60))</f>
        <v>48</v>
      </c>
      <c r="E60" s="15"/>
      <c r="F60" s="44">
        <v>0</v>
      </c>
      <c r="G60" s="38">
        <v>0</v>
      </c>
      <c r="H60" s="46">
        <v>0</v>
      </c>
      <c r="I60" s="38">
        <v>0</v>
      </c>
      <c r="J60" s="46">
        <v>0</v>
      </c>
      <c r="K60" s="38">
        <v>0</v>
      </c>
      <c r="L60" s="46">
        <v>0</v>
      </c>
      <c r="M60" s="54">
        <v>0</v>
      </c>
      <c r="N60" s="46">
        <v>0</v>
      </c>
      <c r="O60" s="47">
        <v>0</v>
      </c>
      <c r="P60" s="46">
        <v>0</v>
      </c>
      <c r="Q60" s="38">
        <v>0</v>
      </c>
      <c r="R60" s="44">
        <v>0</v>
      </c>
      <c r="S60" s="38">
        <v>0</v>
      </c>
      <c r="T60" s="46">
        <v>0</v>
      </c>
      <c r="U60" s="38">
        <v>0</v>
      </c>
      <c r="V60" s="46">
        <v>0</v>
      </c>
      <c r="W60" s="38">
        <v>0</v>
      </c>
      <c r="X60" s="46">
        <v>0</v>
      </c>
      <c r="Y60" s="38">
        <v>0</v>
      </c>
      <c r="Z60" s="46">
        <v>0</v>
      </c>
      <c r="AA60" s="54">
        <v>0</v>
      </c>
      <c r="AB60" s="62">
        <v>0</v>
      </c>
      <c r="AC60" s="54">
        <v>0</v>
      </c>
      <c r="AD60" s="57">
        <v>0</v>
      </c>
      <c r="AE60" s="54">
        <v>0</v>
      </c>
      <c r="AF60" s="57">
        <v>0</v>
      </c>
      <c r="AG60" s="54">
        <v>0</v>
      </c>
      <c r="AH60" s="57">
        <v>0</v>
      </c>
      <c r="AI60" s="54">
        <v>0</v>
      </c>
      <c r="AJ60" s="57">
        <v>0</v>
      </c>
      <c r="AK60" s="54">
        <v>0</v>
      </c>
      <c r="AL60" s="57">
        <v>0</v>
      </c>
      <c r="AM60" s="54">
        <v>0</v>
      </c>
      <c r="AN60" s="57">
        <v>0</v>
      </c>
      <c r="AO60" s="54">
        <v>0</v>
      </c>
      <c r="AP60" s="57">
        <v>0</v>
      </c>
      <c r="AQ60" s="54">
        <v>0</v>
      </c>
      <c r="AR60" s="57">
        <v>0</v>
      </c>
      <c r="AS60" s="65">
        <v>0</v>
      </c>
      <c r="AT60" s="46">
        <v>0</v>
      </c>
      <c r="AU60" s="38">
        <v>0</v>
      </c>
      <c r="AV60" s="46">
        <v>0</v>
      </c>
      <c r="AW60" s="38">
        <v>0</v>
      </c>
      <c r="AX60" s="46">
        <v>0</v>
      </c>
      <c r="AY60" s="38">
        <v>0</v>
      </c>
      <c r="AZ60" s="46">
        <v>0</v>
      </c>
      <c r="BA60" s="38">
        <v>0</v>
      </c>
      <c r="BB60" s="46">
        <v>0</v>
      </c>
      <c r="BC60" s="38">
        <v>0</v>
      </c>
      <c r="BD60" s="46">
        <v>0</v>
      </c>
      <c r="BE60" s="38">
        <v>0</v>
      </c>
      <c r="BF60" s="46">
        <v>0</v>
      </c>
      <c r="BG60" s="38">
        <v>0</v>
      </c>
      <c r="BH60" s="46">
        <v>0</v>
      </c>
      <c r="BI60" s="38">
        <v>0</v>
      </c>
      <c r="BJ60" s="46">
        <v>0</v>
      </c>
      <c r="BK60" s="38">
        <v>0</v>
      </c>
      <c r="BL60" s="46">
        <v>0</v>
      </c>
      <c r="BM60" s="38">
        <v>0</v>
      </c>
      <c r="BN60" s="46">
        <v>0</v>
      </c>
      <c r="BO60" s="47">
        <v>0</v>
      </c>
      <c r="BP60" s="70">
        <v>3</v>
      </c>
      <c r="BQ60" s="71">
        <f>51-BP60</f>
        <v>48</v>
      </c>
      <c r="BR60" s="39"/>
      <c r="BS60" s="40">
        <f>G60</f>
        <v>0</v>
      </c>
      <c r="BT60" s="40">
        <f>I60</f>
        <v>0</v>
      </c>
      <c r="BU60" s="40">
        <f>K60</f>
        <v>0</v>
      </c>
      <c r="BV60" s="40">
        <f>M60</f>
        <v>0</v>
      </c>
      <c r="BW60" s="40">
        <f>O60</f>
        <v>0</v>
      </c>
      <c r="BX60" s="40">
        <f>Q60</f>
        <v>0</v>
      </c>
      <c r="BY60" s="40">
        <f>S60</f>
        <v>0</v>
      </c>
      <c r="BZ60" s="40">
        <f>U60</f>
        <v>0</v>
      </c>
      <c r="CA60" s="40">
        <f>W60</f>
        <v>0</v>
      </c>
      <c r="CB60" s="40">
        <f>Y60</f>
        <v>0</v>
      </c>
      <c r="CC60" s="40">
        <f>AA60</f>
        <v>0</v>
      </c>
      <c r="CD60" s="40">
        <f>AC60</f>
        <v>0</v>
      </c>
      <c r="CE60" s="40">
        <f>AE60</f>
        <v>0</v>
      </c>
      <c r="CF60" s="40">
        <f>AG60</f>
        <v>0</v>
      </c>
      <c r="CG60" s="40">
        <f>AI60</f>
        <v>0</v>
      </c>
      <c r="CH60" s="40">
        <f>AK60</f>
        <v>0</v>
      </c>
      <c r="CI60" s="40">
        <f>AM60</f>
        <v>0</v>
      </c>
      <c r="CJ60" s="40">
        <f>AO60</f>
        <v>0</v>
      </c>
      <c r="CK60" s="40">
        <f>AQ60</f>
        <v>0</v>
      </c>
      <c r="CL60" s="40">
        <f>AS60</f>
        <v>0</v>
      </c>
      <c r="CM60" s="40">
        <f>AU60</f>
        <v>0</v>
      </c>
      <c r="CN60" s="40">
        <f>AW60</f>
        <v>0</v>
      </c>
      <c r="CO60" s="40">
        <f>AY60</f>
        <v>0</v>
      </c>
      <c r="CP60" s="40">
        <f>BA60</f>
        <v>0</v>
      </c>
      <c r="CQ60" s="40">
        <f>BC60</f>
        <v>0</v>
      </c>
      <c r="CR60" s="40">
        <f>BE60</f>
        <v>0</v>
      </c>
      <c r="CS60" s="40">
        <f>BG60</f>
        <v>0</v>
      </c>
      <c r="CT60" s="40">
        <f>BI60</f>
        <v>0</v>
      </c>
      <c r="CU60" s="40">
        <f>BK60</f>
        <v>0</v>
      </c>
      <c r="CV60" s="40">
        <f>BM60</f>
        <v>0</v>
      </c>
      <c r="CW60" s="40">
        <f>BO60</f>
        <v>0</v>
      </c>
      <c r="CX60" s="40">
        <f>BQ60</f>
        <v>48</v>
      </c>
      <c r="CY60" s="41">
        <f>SUM(BS60:CX60)</f>
        <v>48</v>
      </c>
      <c r="CZ60" s="42"/>
      <c r="DA60" s="43">
        <f>SMALL($BS60:$CX60,1)</f>
        <v>0</v>
      </c>
      <c r="DB60" s="43">
        <f>SMALL($BS60:$CX60,2)</f>
        <v>0</v>
      </c>
      <c r="DC60" s="43">
        <f>SMALL($BS60:$CX60,3)</f>
        <v>0</v>
      </c>
      <c r="DD60" s="43">
        <f>SMALL($BS60:$CX60,4)</f>
        <v>0</v>
      </c>
      <c r="DE60" s="43">
        <f>SMALL($BS60:$CX60,5)</f>
        <v>0</v>
      </c>
      <c r="DF60" s="43">
        <f>SMALL($BS60:$CX60,6)</f>
        <v>0</v>
      </c>
      <c r="DG60" s="43">
        <f>SMALL($BS60:$CX60,7)</f>
        <v>0</v>
      </c>
      <c r="DH60" s="43">
        <f>SMALL($BS60:$CX60,8)</f>
        <v>0</v>
      </c>
      <c r="DI60" s="43">
        <f>SMALL($BS60:$CX60,9)</f>
        <v>0</v>
      </c>
      <c r="DJ60" s="43">
        <f>SMALL($BS60:$CX60,10)</f>
        <v>0</v>
      </c>
      <c r="DK60" s="43">
        <f>SMALL($BS60:$CX60,11)</f>
        <v>0</v>
      </c>
      <c r="DL60" s="43">
        <f>SMALL($BS60:$CX60,12)</f>
        <v>0</v>
      </c>
      <c r="DM60" s="43">
        <f>SMALL($BS60:$CX60,13)</f>
        <v>0</v>
      </c>
      <c r="DN60" s="43">
        <f>SMALL($BS60:$CX60,14)</f>
        <v>0</v>
      </c>
      <c r="DO60" s="43">
        <f>SMALL($BS60:$CX60,15)</f>
        <v>0</v>
      </c>
      <c r="DP60" s="43">
        <f>SMALL($BS60:$CX60,16)</f>
        <v>0</v>
      </c>
      <c r="DQ60" s="43">
        <f>SMALL($BS60:$CX60,17)</f>
        <v>0</v>
      </c>
      <c r="DR60" s="43">
        <f>SMALL($BS60:$CX60,18)</f>
        <v>0</v>
      </c>
      <c r="DS60" s="43">
        <f>SMALL($BS60:$CX60,19)</f>
        <v>0</v>
      </c>
      <c r="DT60" s="43">
        <f>SMALL($BS60:$CX60,20)</f>
        <v>0</v>
      </c>
      <c r="DU60" s="43">
        <f>SMALL($BS60:$CX60,21)</f>
        <v>0</v>
      </c>
      <c r="DV60" s="43">
        <f>SMALL($BS60:$CX60,22)</f>
        <v>0</v>
      </c>
      <c r="DW60" s="43">
        <f>SMALL($BS60:$CX60,23)</f>
        <v>0</v>
      </c>
      <c r="DX60" s="43">
        <f>SMALL($BS60:$CX60,24)</f>
        <v>0</v>
      </c>
      <c r="DY60" s="43">
        <f>SMALL($BS60:$CX60,25)</f>
        <v>0</v>
      </c>
      <c r="DZ60" s="42">
        <f>SMALL($BS60:$CX60,26)</f>
        <v>0</v>
      </c>
      <c r="EA60" s="42">
        <f>SMALL($BS60:$CX60,27)</f>
        <v>0</v>
      </c>
      <c r="EB60" s="42">
        <f>SMALL($BS60:$CX60,28)</f>
        <v>0</v>
      </c>
      <c r="EC60" s="42">
        <f>SMALL($BS60:$CX60,29)</f>
        <v>0</v>
      </c>
      <c r="ED60" s="42">
        <f>SMALL($BS60:$CX60,30)</f>
        <v>0</v>
      </c>
      <c r="EE60" s="42">
        <f>SMALL($BS60:$CX60,31)</f>
        <v>0</v>
      </c>
      <c r="EF60" s="42">
        <f>SMALL($BS60:$CX60,32)</f>
        <v>48</v>
      </c>
      <c r="EG60" s="1"/>
      <c r="EH60" s="1"/>
      <c r="EI60" s="1"/>
      <c r="EJ60" s="1"/>
      <c r="EK60" s="1"/>
      <c r="EL60" s="1"/>
      <c r="EM60" s="1"/>
      <c r="EN60" s="1"/>
      <c r="EO60" s="1"/>
      <c r="EP60" s="1"/>
    </row>
    <row r="61" spans="1:146" ht="12.75" customHeight="1">
      <c r="A61" s="1">
        <v>53</v>
      </c>
      <c r="B61" s="1" t="s">
        <v>47</v>
      </c>
      <c r="C61" s="15"/>
      <c r="D61" s="32">
        <f>CY61-SUM($DA61:CHOOSE($DA$8,$DA61,$DB61,$DC61,$DD61,$DE61,$DF61,$DG61,$DH61,$DI61,$DJ61,$DK61,$DL61,$DM61,$DN61,$DO61,$DP61,$DQ61,$DR61,$DS61,$DT61,$DU61,$DV61,$DW61,$DX61))</f>
        <v>48</v>
      </c>
      <c r="E61" s="15"/>
      <c r="F61" s="44">
        <v>0</v>
      </c>
      <c r="G61" s="38">
        <v>0</v>
      </c>
      <c r="H61" s="46">
        <v>0</v>
      </c>
      <c r="I61" s="38">
        <v>0</v>
      </c>
      <c r="J61" s="46">
        <v>0</v>
      </c>
      <c r="K61" s="38">
        <v>0</v>
      </c>
      <c r="L61" s="46">
        <v>0</v>
      </c>
      <c r="M61" s="54">
        <v>0</v>
      </c>
      <c r="N61" s="46">
        <v>0</v>
      </c>
      <c r="O61" s="47">
        <v>0</v>
      </c>
      <c r="P61" s="46">
        <v>0</v>
      </c>
      <c r="Q61" s="38">
        <v>0</v>
      </c>
      <c r="R61" s="44">
        <v>0</v>
      </c>
      <c r="S61" s="38">
        <v>0</v>
      </c>
      <c r="T61" s="46">
        <v>0</v>
      </c>
      <c r="U61" s="38">
        <v>0</v>
      </c>
      <c r="V61" s="46">
        <v>0</v>
      </c>
      <c r="W61" s="38">
        <v>0</v>
      </c>
      <c r="X61" s="46">
        <v>0</v>
      </c>
      <c r="Y61" s="38">
        <v>0</v>
      </c>
      <c r="Z61" s="46">
        <v>0</v>
      </c>
      <c r="AA61" s="54">
        <v>0</v>
      </c>
      <c r="AB61" s="62">
        <v>0</v>
      </c>
      <c r="AC61" s="54">
        <v>0</v>
      </c>
      <c r="AD61" s="57">
        <v>0</v>
      </c>
      <c r="AE61" s="54">
        <v>0</v>
      </c>
      <c r="AF61" s="57">
        <v>0</v>
      </c>
      <c r="AG61" s="54">
        <v>0</v>
      </c>
      <c r="AH61" s="57">
        <v>0</v>
      </c>
      <c r="AI61" s="54">
        <v>0</v>
      </c>
      <c r="AJ61" s="57">
        <v>0</v>
      </c>
      <c r="AK61" s="54">
        <v>0</v>
      </c>
      <c r="AL61" s="57">
        <v>0</v>
      </c>
      <c r="AM61" s="54">
        <v>0</v>
      </c>
      <c r="AN61" s="57">
        <v>0</v>
      </c>
      <c r="AO61" s="54">
        <v>0</v>
      </c>
      <c r="AP61" s="57">
        <v>0</v>
      </c>
      <c r="AQ61" s="54">
        <v>0</v>
      </c>
      <c r="AR61" s="57">
        <v>0</v>
      </c>
      <c r="AS61" s="65">
        <v>0</v>
      </c>
      <c r="AT61" s="46">
        <v>0</v>
      </c>
      <c r="AU61" s="38">
        <v>0</v>
      </c>
      <c r="AV61" s="46">
        <v>0</v>
      </c>
      <c r="AW61" s="38">
        <v>0</v>
      </c>
      <c r="AX61" s="46">
        <v>0</v>
      </c>
      <c r="AY61" s="38">
        <v>0</v>
      </c>
      <c r="AZ61" s="46">
        <v>0</v>
      </c>
      <c r="BA61" s="38">
        <v>0</v>
      </c>
      <c r="BB61" s="46">
        <v>0</v>
      </c>
      <c r="BC61" s="38">
        <v>0</v>
      </c>
      <c r="BD61" s="46">
        <v>0</v>
      </c>
      <c r="BE61" s="38">
        <v>0</v>
      </c>
      <c r="BF61" s="46">
        <v>0</v>
      </c>
      <c r="BG61" s="38">
        <v>0</v>
      </c>
      <c r="BH61" s="46">
        <v>0</v>
      </c>
      <c r="BI61" s="38">
        <v>0</v>
      </c>
      <c r="BJ61" s="46">
        <v>0</v>
      </c>
      <c r="BK61" s="38">
        <v>0</v>
      </c>
      <c r="BL61" s="46">
        <v>0</v>
      </c>
      <c r="BM61" s="38">
        <v>0</v>
      </c>
      <c r="BN61" s="46">
        <v>0</v>
      </c>
      <c r="BO61" s="47">
        <v>0</v>
      </c>
      <c r="BP61" s="69">
        <v>3</v>
      </c>
      <c r="BQ61" s="71">
        <f>51-BP61</f>
        <v>48</v>
      </c>
      <c r="BR61" s="39"/>
      <c r="BS61" s="40">
        <f>G61</f>
        <v>0</v>
      </c>
      <c r="BT61" s="40">
        <f>I61</f>
        <v>0</v>
      </c>
      <c r="BU61" s="40">
        <f>K61</f>
        <v>0</v>
      </c>
      <c r="BV61" s="40">
        <f>M61</f>
        <v>0</v>
      </c>
      <c r="BW61" s="40">
        <f>O61</f>
        <v>0</v>
      </c>
      <c r="BX61" s="40">
        <f>Q61</f>
        <v>0</v>
      </c>
      <c r="BY61" s="40">
        <f>S61</f>
        <v>0</v>
      </c>
      <c r="BZ61" s="40">
        <f>U61</f>
        <v>0</v>
      </c>
      <c r="CA61" s="40">
        <f>W61</f>
        <v>0</v>
      </c>
      <c r="CB61" s="40">
        <f>Y61</f>
        <v>0</v>
      </c>
      <c r="CC61" s="40">
        <f>AA61</f>
        <v>0</v>
      </c>
      <c r="CD61" s="40">
        <f>AC61</f>
        <v>0</v>
      </c>
      <c r="CE61" s="40">
        <f>AE61</f>
        <v>0</v>
      </c>
      <c r="CF61" s="40">
        <f>AG61</f>
        <v>0</v>
      </c>
      <c r="CG61" s="40">
        <f>AI61</f>
        <v>0</v>
      </c>
      <c r="CH61" s="40">
        <f>AK61</f>
        <v>0</v>
      </c>
      <c r="CI61" s="40">
        <f>AM61</f>
        <v>0</v>
      </c>
      <c r="CJ61" s="40">
        <f>AO61</f>
        <v>0</v>
      </c>
      <c r="CK61" s="40">
        <f>AQ61</f>
        <v>0</v>
      </c>
      <c r="CL61" s="40">
        <f>AS61</f>
        <v>0</v>
      </c>
      <c r="CM61" s="40">
        <f>AU61</f>
        <v>0</v>
      </c>
      <c r="CN61" s="40">
        <f>AW61</f>
        <v>0</v>
      </c>
      <c r="CO61" s="40">
        <f>AY61</f>
        <v>0</v>
      </c>
      <c r="CP61" s="40">
        <f>BA61</f>
        <v>0</v>
      </c>
      <c r="CQ61" s="40">
        <f>BC61</f>
        <v>0</v>
      </c>
      <c r="CR61" s="40">
        <f>BE61</f>
        <v>0</v>
      </c>
      <c r="CS61" s="40">
        <f>BG61</f>
        <v>0</v>
      </c>
      <c r="CT61" s="40">
        <f>BI61</f>
        <v>0</v>
      </c>
      <c r="CU61" s="40">
        <f>BK61</f>
        <v>0</v>
      </c>
      <c r="CV61" s="40">
        <f>BM61</f>
        <v>0</v>
      </c>
      <c r="CW61" s="40">
        <f>BO61</f>
        <v>0</v>
      </c>
      <c r="CX61" s="40">
        <f>BQ61</f>
        <v>48</v>
      </c>
      <c r="CY61" s="41">
        <f>SUM(BS61:CX61)</f>
        <v>48</v>
      </c>
      <c r="CZ61" s="42"/>
      <c r="DA61" s="43">
        <f>SMALL($BS61:$CX61,1)</f>
        <v>0</v>
      </c>
      <c r="DB61" s="43">
        <f>SMALL($BS61:$CX61,2)</f>
        <v>0</v>
      </c>
      <c r="DC61" s="43">
        <f>SMALL($BS61:$CX61,3)</f>
        <v>0</v>
      </c>
      <c r="DD61" s="43">
        <f>SMALL($BS61:$CX61,4)</f>
        <v>0</v>
      </c>
      <c r="DE61" s="43">
        <f>SMALL($BS61:$CX61,5)</f>
        <v>0</v>
      </c>
      <c r="DF61" s="43">
        <f>SMALL($BS61:$CX61,6)</f>
        <v>0</v>
      </c>
      <c r="DG61" s="43">
        <f>SMALL($BS61:$CX61,7)</f>
        <v>0</v>
      </c>
      <c r="DH61" s="43">
        <f>SMALL($BS61:$CX61,8)</f>
        <v>0</v>
      </c>
      <c r="DI61" s="43">
        <f>SMALL($BS61:$CX61,9)</f>
        <v>0</v>
      </c>
      <c r="DJ61" s="43">
        <f>SMALL($BS61:$CX61,10)</f>
        <v>0</v>
      </c>
      <c r="DK61" s="43">
        <f>SMALL($BS61:$CX61,11)</f>
        <v>0</v>
      </c>
      <c r="DL61" s="43">
        <f>SMALL($BS61:$CX61,12)</f>
        <v>0</v>
      </c>
      <c r="DM61" s="43">
        <f>SMALL($BS61:$CX61,13)</f>
        <v>0</v>
      </c>
      <c r="DN61" s="43">
        <f>SMALL($BS61:$CX61,14)</f>
        <v>0</v>
      </c>
      <c r="DO61" s="43">
        <f>SMALL($BS61:$CX61,15)</f>
        <v>0</v>
      </c>
      <c r="DP61" s="43">
        <f>SMALL($BS61:$CX61,16)</f>
        <v>0</v>
      </c>
      <c r="DQ61" s="43">
        <f>SMALL($BS61:$CX61,17)</f>
        <v>0</v>
      </c>
      <c r="DR61" s="43">
        <f>SMALL($BS61:$CX61,18)</f>
        <v>0</v>
      </c>
      <c r="DS61" s="43">
        <f>SMALL($BS61:$CX61,19)</f>
        <v>0</v>
      </c>
      <c r="DT61" s="43">
        <f>SMALL($BS61:$CX61,20)</f>
        <v>0</v>
      </c>
      <c r="DU61" s="43">
        <f>SMALL($BS61:$CX61,21)</f>
        <v>0</v>
      </c>
      <c r="DV61" s="43">
        <f>SMALL($BS61:$CX61,22)</f>
        <v>0</v>
      </c>
      <c r="DW61" s="43">
        <f>SMALL($BS61:$CX61,23)</f>
        <v>0</v>
      </c>
      <c r="DX61" s="43">
        <f>SMALL($BS61:$CX61,24)</f>
        <v>0</v>
      </c>
      <c r="DY61" s="43">
        <f>SMALL($BS61:$CX61,25)</f>
        <v>0</v>
      </c>
      <c r="DZ61" s="42">
        <f>SMALL($BS61:$CX61,26)</f>
        <v>0</v>
      </c>
      <c r="EA61" s="42">
        <f>SMALL($BS61:$CX61,27)</f>
        <v>0</v>
      </c>
      <c r="EB61" s="42">
        <f>SMALL($BS61:$CX61,28)</f>
        <v>0</v>
      </c>
      <c r="EC61" s="42">
        <f>SMALL($BS61:$CX61,29)</f>
        <v>0</v>
      </c>
      <c r="ED61" s="42">
        <f>SMALL($BS61:$CX61,30)</f>
        <v>0</v>
      </c>
      <c r="EE61" s="42">
        <f>SMALL($BS61:$CX61,31)</f>
        <v>0</v>
      </c>
      <c r="EF61" s="42">
        <f>SMALL($BS61:$CX61,32)</f>
        <v>48</v>
      </c>
      <c r="EG61" s="1"/>
      <c r="EH61" s="1"/>
      <c r="EI61" s="1"/>
      <c r="EJ61" s="1"/>
      <c r="EK61" s="1"/>
      <c r="EL61" s="1"/>
      <c r="EM61" s="1"/>
      <c r="EN61" s="1"/>
      <c r="EO61" s="1"/>
      <c r="EP61" s="1"/>
    </row>
    <row r="62" spans="1:146" ht="12.75" customHeight="1">
      <c r="A62" s="1">
        <v>54</v>
      </c>
      <c r="B62" s="1" t="s">
        <v>57</v>
      </c>
      <c r="C62" s="15"/>
      <c r="D62" s="32">
        <f>CY62-SUM($DA62:CHOOSE($DA$8,$DA62,$DB62,$DC62,$DD62,$DE62,$DF62,$DG62,$DH62,$DI62,$DJ62,$DK62,$DL62,$DM62,$DN62,$DO62,$DP62,$DQ62,$DR62,$DS62,$DT62,$DU62,$DV62,$DW62,$DX62))</f>
        <v>48</v>
      </c>
      <c r="E62" s="15"/>
      <c r="F62" s="44">
        <v>0</v>
      </c>
      <c r="G62" s="38">
        <v>0</v>
      </c>
      <c r="H62" s="46">
        <v>0</v>
      </c>
      <c r="I62" s="38">
        <v>0</v>
      </c>
      <c r="J62" s="46">
        <v>0</v>
      </c>
      <c r="K62" s="38">
        <v>0</v>
      </c>
      <c r="L62" s="46">
        <v>0</v>
      </c>
      <c r="M62" s="54">
        <v>0</v>
      </c>
      <c r="N62" s="46">
        <v>0</v>
      </c>
      <c r="O62" s="47">
        <v>0</v>
      </c>
      <c r="P62" s="46">
        <v>0</v>
      </c>
      <c r="Q62" s="38">
        <v>0</v>
      </c>
      <c r="R62" s="44">
        <v>0</v>
      </c>
      <c r="S62" s="38">
        <v>0</v>
      </c>
      <c r="T62" s="46">
        <v>0</v>
      </c>
      <c r="U62" s="38">
        <v>0</v>
      </c>
      <c r="V62" s="46">
        <v>0</v>
      </c>
      <c r="W62" s="38">
        <v>0</v>
      </c>
      <c r="X62" s="46">
        <v>0</v>
      </c>
      <c r="Y62" s="38">
        <v>0</v>
      </c>
      <c r="Z62" s="46">
        <v>0</v>
      </c>
      <c r="AA62" s="54">
        <v>0</v>
      </c>
      <c r="AB62" s="62">
        <v>0</v>
      </c>
      <c r="AC62" s="54">
        <v>0</v>
      </c>
      <c r="AD62" s="57">
        <v>0</v>
      </c>
      <c r="AE62" s="54">
        <v>0</v>
      </c>
      <c r="AF62" s="57">
        <v>0</v>
      </c>
      <c r="AG62" s="54">
        <v>0</v>
      </c>
      <c r="AH62" s="57">
        <v>0</v>
      </c>
      <c r="AI62" s="54">
        <v>0</v>
      </c>
      <c r="AJ62" s="57">
        <v>0</v>
      </c>
      <c r="AK62" s="54">
        <v>0</v>
      </c>
      <c r="AL62" s="57">
        <v>0</v>
      </c>
      <c r="AM62" s="54">
        <v>0</v>
      </c>
      <c r="AN62" s="57">
        <v>0</v>
      </c>
      <c r="AO62" s="54">
        <v>0</v>
      </c>
      <c r="AP62" s="57">
        <v>0</v>
      </c>
      <c r="AQ62" s="54">
        <v>0</v>
      </c>
      <c r="AR62" s="57">
        <v>0</v>
      </c>
      <c r="AS62" s="65">
        <v>0</v>
      </c>
      <c r="AT62" s="46">
        <v>0</v>
      </c>
      <c r="AU62" s="38">
        <v>0</v>
      </c>
      <c r="AV62" s="46">
        <v>0</v>
      </c>
      <c r="AW62" s="38">
        <v>0</v>
      </c>
      <c r="AX62" s="46">
        <v>0</v>
      </c>
      <c r="AY62" s="38">
        <v>0</v>
      </c>
      <c r="AZ62" s="46">
        <v>0</v>
      </c>
      <c r="BA62" s="38">
        <v>0</v>
      </c>
      <c r="BB62" s="46">
        <v>0</v>
      </c>
      <c r="BC62" s="38">
        <v>0</v>
      </c>
      <c r="BD62" s="46">
        <v>0</v>
      </c>
      <c r="BE62" s="38">
        <v>0</v>
      </c>
      <c r="BF62" s="46">
        <v>0</v>
      </c>
      <c r="BG62" s="38">
        <v>0</v>
      </c>
      <c r="BH62" s="46">
        <v>0</v>
      </c>
      <c r="BI62" s="38">
        <v>0</v>
      </c>
      <c r="BJ62" s="46">
        <v>0</v>
      </c>
      <c r="BK62" s="38">
        <v>0</v>
      </c>
      <c r="BL62" s="46">
        <v>0</v>
      </c>
      <c r="BM62" s="38">
        <v>0</v>
      </c>
      <c r="BN62" s="46">
        <v>0</v>
      </c>
      <c r="BO62" s="47">
        <v>0</v>
      </c>
      <c r="BP62" s="48">
        <v>3</v>
      </c>
      <c r="BQ62" s="54">
        <f>51-BP62</f>
        <v>48</v>
      </c>
      <c r="BR62" s="39"/>
      <c r="BS62" s="40">
        <f>G62</f>
        <v>0</v>
      </c>
      <c r="BT62" s="40">
        <f>I62</f>
        <v>0</v>
      </c>
      <c r="BU62" s="40">
        <f>K62</f>
        <v>0</v>
      </c>
      <c r="BV62" s="40">
        <f>M62</f>
        <v>0</v>
      </c>
      <c r="BW62" s="40">
        <f>O62</f>
        <v>0</v>
      </c>
      <c r="BX62" s="40">
        <f>Q62</f>
        <v>0</v>
      </c>
      <c r="BY62" s="40">
        <f>S62</f>
        <v>0</v>
      </c>
      <c r="BZ62" s="40">
        <f>U62</f>
        <v>0</v>
      </c>
      <c r="CA62" s="40">
        <f>W62</f>
        <v>0</v>
      </c>
      <c r="CB62" s="40">
        <f>Y62</f>
        <v>0</v>
      </c>
      <c r="CC62" s="40">
        <f>AA62</f>
        <v>0</v>
      </c>
      <c r="CD62" s="40">
        <f>AC62</f>
        <v>0</v>
      </c>
      <c r="CE62" s="40">
        <f>AE62</f>
        <v>0</v>
      </c>
      <c r="CF62" s="40">
        <f>AG62</f>
        <v>0</v>
      </c>
      <c r="CG62" s="40">
        <f>AI62</f>
        <v>0</v>
      </c>
      <c r="CH62" s="40">
        <f>AK62</f>
        <v>0</v>
      </c>
      <c r="CI62" s="40">
        <f>AM62</f>
        <v>0</v>
      </c>
      <c r="CJ62" s="40">
        <f>AO62</f>
        <v>0</v>
      </c>
      <c r="CK62" s="40">
        <f>AQ62</f>
        <v>0</v>
      </c>
      <c r="CL62" s="40">
        <f>AS62</f>
        <v>0</v>
      </c>
      <c r="CM62" s="40">
        <f>AU62</f>
        <v>0</v>
      </c>
      <c r="CN62" s="40">
        <f>AW62</f>
        <v>0</v>
      </c>
      <c r="CO62" s="40">
        <f>AY62</f>
        <v>0</v>
      </c>
      <c r="CP62" s="40">
        <f>BA62</f>
        <v>0</v>
      </c>
      <c r="CQ62" s="40">
        <f>BC62</f>
        <v>0</v>
      </c>
      <c r="CR62" s="40">
        <f>BE62</f>
        <v>0</v>
      </c>
      <c r="CS62" s="40">
        <f>BG62</f>
        <v>0</v>
      </c>
      <c r="CT62" s="40">
        <f>BI62</f>
        <v>0</v>
      </c>
      <c r="CU62" s="40">
        <f>BK62</f>
        <v>0</v>
      </c>
      <c r="CV62" s="40">
        <f>BM62</f>
        <v>0</v>
      </c>
      <c r="CW62" s="40">
        <f>BO62</f>
        <v>0</v>
      </c>
      <c r="CX62" s="40">
        <f>BQ62</f>
        <v>48</v>
      </c>
      <c r="CY62" s="41">
        <f>SUM(BS62:CX62)</f>
        <v>48</v>
      </c>
      <c r="CZ62" s="42"/>
      <c r="DA62" s="43">
        <f>SMALL($BS62:$CX62,1)</f>
        <v>0</v>
      </c>
      <c r="DB62" s="43">
        <f>SMALL($BS62:$CX62,2)</f>
        <v>0</v>
      </c>
      <c r="DC62" s="43">
        <f>SMALL($BS62:$CX62,3)</f>
        <v>0</v>
      </c>
      <c r="DD62" s="43">
        <f>SMALL($BS62:$CX62,4)</f>
        <v>0</v>
      </c>
      <c r="DE62" s="43">
        <f>SMALL($BS62:$CX62,5)</f>
        <v>0</v>
      </c>
      <c r="DF62" s="43">
        <f>SMALL($BS62:$CX62,6)</f>
        <v>0</v>
      </c>
      <c r="DG62" s="43">
        <f>SMALL($BS62:$CX62,7)</f>
        <v>0</v>
      </c>
      <c r="DH62" s="43">
        <f>SMALL($BS62:$CX62,8)</f>
        <v>0</v>
      </c>
      <c r="DI62" s="43">
        <f>SMALL($BS62:$CX62,9)</f>
        <v>0</v>
      </c>
      <c r="DJ62" s="43">
        <f>SMALL($BS62:$CX62,10)</f>
        <v>0</v>
      </c>
      <c r="DK62" s="43">
        <f>SMALL($BS62:$CX62,11)</f>
        <v>0</v>
      </c>
      <c r="DL62" s="43">
        <f>SMALL($BS62:$CX62,12)</f>
        <v>0</v>
      </c>
      <c r="DM62" s="43">
        <f>SMALL($BS62:$CX62,13)</f>
        <v>0</v>
      </c>
      <c r="DN62" s="43">
        <f>SMALL($BS62:$CX62,14)</f>
        <v>0</v>
      </c>
      <c r="DO62" s="43">
        <f>SMALL($BS62:$CX62,15)</f>
        <v>0</v>
      </c>
      <c r="DP62" s="43">
        <f>SMALL($BS62:$CX62,16)</f>
        <v>0</v>
      </c>
      <c r="DQ62" s="43">
        <f>SMALL($BS62:$CX62,17)</f>
        <v>0</v>
      </c>
      <c r="DR62" s="43">
        <f>SMALL($BS62:$CX62,18)</f>
        <v>0</v>
      </c>
      <c r="DS62" s="43">
        <f>SMALL($BS62:$CX62,19)</f>
        <v>0</v>
      </c>
      <c r="DT62" s="43">
        <f>SMALL($BS62:$CX62,20)</f>
        <v>0</v>
      </c>
      <c r="DU62" s="43">
        <f>SMALL($BS62:$CX62,21)</f>
        <v>0</v>
      </c>
      <c r="DV62" s="43">
        <f>SMALL($BS62:$CX62,22)</f>
        <v>0</v>
      </c>
      <c r="DW62" s="43">
        <f>SMALL($BS62:$CX62,23)</f>
        <v>0</v>
      </c>
      <c r="DX62" s="43">
        <f>SMALL($BS62:$CX62,24)</f>
        <v>0</v>
      </c>
      <c r="DY62" s="43">
        <f>SMALL($BS62:$CX62,25)</f>
        <v>0</v>
      </c>
      <c r="DZ62" s="42">
        <f>SMALL($BS62:$CX62,26)</f>
        <v>0</v>
      </c>
      <c r="EA62" s="42">
        <f>SMALL($BS62:$CX62,27)</f>
        <v>0</v>
      </c>
      <c r="EB62" s="42">
        <f>SMALL($BS62:$CX62,28)</f>
        <v>0</v>
      </c>
      <c r="EC62" s="42">
        <f>SMALL($BS62:$CX62,29)</f>
        <v>0</v>
      </c>
      <c r="ED62" s="42">
        <f>SMALL($BS62:$CX62,30)</f>
        <v>0</v>
      </c>
      <c r="EE62" s="42">
        <f>SMALL($BS62:$CX62,31)</f>
        <v>0</v>
      </c>
      <c r="EF62" s="42">
        <f>SMALL($BS62:$CX62,32)</f>
        <v>48</v>
      </c>
      <c r="EG62" s="1"/>
      <c r="EH62" s="1"/>
      <c r="EI62" s="1"/>
      <c r="EJ62" s="1"/>
      <c r="EK62" s="1"/>
      <c r="EL62" s="1"/>
      <c r="EM62" s="1"/>
      <c r="EN62" s="1"/>
      <c r="EO62" s="1"/>
      <c r="EP62" s="1"/>
    </row>
    <row r="63" spans="1:146" ht="12.75" customHeight="1">
      <c r="A63" s="1">
        <v>56</v>
      </c>
      <c r="B63" s="1" t="s">
        <v>108</v>
      </c>
      <c r="C63" s="15"/>
      <c r="D63" s="32">
        <f>CY63-SUM($DA63:CHOOSE($DA$8,$DA63,$DB63,$DC63,$DD63,$DE63,$DF63,$DG63,$DH63,$DI63,$DJ63,$DK63,$DL63,$DM63,$DN63,$DO63,$DP63,$DQ63,$DR63,$DS63,$DT63,$DU63,$DV63,$DW63,$DX63))</f>
        <v>47</v>
      </c>
      <c r="E63" s="15"/>
      <c r="F63" s="44">
        <v>0</v>
      </c>
      <c r="G63" s="38">
        <v>0</v>
      </c>
      <c r="H63" s="46">
        <v>0</v>
      </c>
      <c r="I63" s="38">
        <v>0</v>
      </c>
      <c r="J63" s="46">
        <v>0</v>
      </c>
      <c r="K63" s="38">
        <v>0</v>
      </c>
      <c r="L63" s="46">
        <v>0</v>
      </c>
      <c r="M63" s="54">
        <v>0</v>
      </c>
      <c r="N63" s="46">
        <v>0</v>
      </c>
      <c r="O63" s="47">
        <v>0</v>
      </c>
      <c r="P63" s="46">
        <v>4</v>
      </c>
      <c r="Q63" s="38">
        <f>51-P63</f>
        <v>47</v>
      </c>
      <c r="R63" s="44">
        <v>0</v>
      </c>
      <c r="S63" s="38">
        <v>0</v>
      </c>
      <c r="T63" s="46">
        <v>0</v>
      </c>
      <c r="U63" s="38">
        <v>0</v>
      </c>
      <c r="V63" s="46">
        <v>0</v>
      </c>
      <c r="W63" s="38">
        <v>0</v>
      </c>
      <c r="X63" s="46">
        <v>0</v>
      </c>
      <c r="Y63" s="38">
        <v>0</v>
      </c>
      <c r="Z63" s="46">
        <v>0</v>
      </c>
      <c r="AA63" s="54">
        <v>0</v>
      </c>
      <c r="AB63" s="62">
        <v>0</v>
      </c>
      <c r="AC63" s="54">
        <v>0</v>
      </c>
      <c r="AD63" s="57">
        <v>0</v>
      </c>
      <c r="AE63" s="54">
        <v>0</v>
      </c>
      <c r="AF63" s="57">
        <v>0</v>
      </c>
      <c r="AG63" s="54">
        <v>0</v>
      </c>
      <c r="AH63" s="57">
        <v>0</v>
      </c>
      <c r="AI63" s="54">
        <v>0</v>
      </c>
      <c r="AJ63" s="57">
        <v>0</v>
      </c>
      <c r="AK63" s="54">
        <v>0</v>
      </c>
      <c r="AL63" s="57">
        <v>0</v>
      </c>
      <c r="AM63" s="54">
        <v>0</v>
      </c>
      <c r="AN63" s="57">
        <v>0</v>
      </c>
      <c r="AO63" s="54">
        <v>0</v>
      </c>
      <c r="AP63" s="57">
        <v>0</v>
      </c>
      <c r="AQ63" s="54">
        <v>0</v>
      </c>
      <c r="AR63" s="57">
        <v>0</v>
      </c>
      <c r="AS63" s="65">
        <v>0</v>
      </c>
      <c r="AT63" s="46">
        <v>0</v>
      </c>
      <c r="AU63" s="38">
        <v>0</v>
      </c>
      <c r="AV63" s="46">
        <v>0</v>
      </c>
      <c r="AW63" s="38">
        <v>0</v>
      </c>
      <c r="AX63" s="46">
        <v>0</v>
      </c>
      <c r="AY63" s="38">
        <v>0</v>
      </c>
      <c r="AZ63" s="46">
        <v>0</v>
      </c>
      <c r="BA63" s="38">
        <v>0</v>
      </c>
      <c r="BB63" s="46">
        <v>0</v>
      </c>
      <c r="BC63" s="38">
        <v>0</v>
      </c>
      <c r="BD63" s="46">
        <v>0</v>
      </c>
      <c r="BE63" s="38">
        <v>0</v>
      </c>
      <c r="BF63" s="46">
        <v>0</v>
      </c>
      <c r="BG63" s="38">
        <v>0</v>
      </c>
      <c r="BH63" s="46">
        <v>0</v>
      </c>
      <c r="BI63" s="38">
        <v>0</v>
      </c>
      <c r="BJ63" s="46">
        <v>0</v>
      </c>
      <c r="BK63" s="38">
        <v>0</v>
      </c>
      <c r="BL63" s="46">
        <v>0</v>
      </c>
      <c r="BM63" s="38">
        <v>0</v>
      </c>
      <c r="BN63" s="46">
        <v>0</v>
      </c>
      <c r="BO63" s="47">
        <v>0</v>
      </c>
      <c r="BP63" s="67">
        <v>0</v>
      </c>
      <c r="BQ63" s="54">
        <v>0</v>
      </c>
      <c r="BR63" s="39"/>
      <c r="BS63" s="40">
        <f>G63</f>
        <v>0</v>
      </c>
      <c r="BT63" s="40">
        <f>I63</f>
        <v>0</v>
      </c>
      <c r="BU63" s="40">
        <f>K63</f>
        <v>0</v>
      </c>
      <c r="BV63" s="40">
        <f>M63</f>
        <v>0</v>
      </c>
      <c r="BW63" s="40">
        <f>O63</f>
        <v>0</v>
      </c>
      <c r="BX63" s="40">
        <f>Q63</f>
        <v>47</v>
      </c>
      <c r="BY63" s="40">
        <f>S63</f>
        <v>0</v>
      </c>
      <c r="BZ63" s="40">
        <f>U63</f>
        <v>0</v>
      </c>
      <c r="CA63" s="40">
        <f>W63</f>
        <v>0</v>
      </c>
      <c r="CB63" s="40">
        <f>Y63</f>
        <v>0</v>
      </c>
      <c r="CC63" s="40">
        <f>AA63</f>
        <v>0</v>
      </c>
      <c r="CD63" s="40">
        <f>AC63</f>
        <v>0</v>
      </c>
      <c r="CE63" s="40">
        <f>AE63</f>
        <v>0</v>
      </c>
      <c r="CF63" s="40">
        <f>AG63</f>
        <v>0</v>
      </c>
      <c r="CG63" s="40">
        <f>AI63</f>
        <v>0</v>
      </c>
      <c r="CH63" s="40">
        <f>AK63</f>
        <v>0</v>
      </c>
      <c r="CI63" s="40">
        <f>AM63</f>
        <v>0</v>
      </c>
      <c r="CJ63" s="40">
        <f>AO63</f>
        <v>0</v>
      </c>
      <c r="CK63" s="40">
        <f>AQ63</f>
        <v>0</v>
      </c>
      <c r="CL63" s="40">
        <f>AS63</f>
        <v>0</v>
      </c>
      <c r="CM63" s="40">
        <f>AU63</f>
        <v>0</v>
      </c>
      <c r="CN63" s="40">
        <f>AW63</f>
        <v>0</v>
      </c>
      <c r="CO63" s="40">
        <f>AY63</f>
        <v>0</v>
      </c>
      <c r="CP63" s="40">
        <f>BA63</f>
        <v>0</v>
      </c>
      <c r="CQ63" s="40">
        <f>BC63</f>
        <v>0</v>
      </c>
      <c r="CR63" s="40">
        <f>BE63</f>
        <v>0</v>
      </c>
      <c r="CS63" s="40">
        <f>BG63</f>
        <v>0</v>
      </c>
      <c r="CT63" s="40">
        <f>BI63</f>
        <v>0</v>
      </c>
      <c r="CU63" s="40">
        <f>BK63</f>
        <v>0</v>
      </c>
      <c r="CV63" s="40">
        <f>BM63</f>
        <v>0</v>
      </c>
      <c r="CW63" s="40">
        <f>BO63</f>
        <v>0</v>
      </c>
      <c r="CX63" s="40">
        <f>BQ63</f>
        <v>0</v>
      </c>
      <c r="CY63" s="41">
        <f>SUM(BS63:CX63)</f>
        <v>47</v>
      </c>
      <c r="CZ63" s="42"/>
      <c r="DA63" s="43">
        <f>SMALL($BS63:$CX63,1)</f>
        <v>0</v>
      </c>
      <c r="DB63" s="43">
        <f>SMALL($BS63:$CX63,2)</f>
        <v>0</v>
      </c>
      <c r="DC63" s="43">
        <f>SMALL($BS63:$CX63,3)</f>
        <v>0</v>
      </c>
      <c r="DD63" s="43">
        <f>SMALL($BS63:$CX63,4)</f>
        <v>0</v>
      </c>
      <c r="DE63" s="43">
        <f>SMALL($BS63:$CX63,5)</f>
        <v>0</v>
      </c>
      <c r="DF63" s="43">
        <f>SMALL($BS63:$CX63,6)</f>
        <v>0</v>
      </c>
      <c r="DG63" s="43">
        <f>SMALL($BS63:$CX63,7)</f>
        <v>0</v>
      </c>
      <c r="DH63" s="43">
        <f>SMALL($BS63:$CX63,8)</f>
        <v>0</v>
      </c>
      <c r="DI63" s="43">
        <f>SMALL($BS63:$CX63,9)</f>
        <v>0</v>
      </c>
      <c r="DJ63" s="43">
        <f>SMALL($BS63:$CX63,10)</f>
        <v>0</v>
      </c>
      <c r="DK63" s="43">
        <f>SMALL($BS63:$CX63,11)</f>
        <v>0</v>
      </c>
      <c r="DL63" s="43">
        <f>SMALL($BS63:$CX63,12)</f>
        <v>0</v>
      </c>
      <c r="DM63" s="43">
        <f>SMALL($BS63:$CX63,13)</f>
        <v>0</v>
      </c>
      <c r="DN63" s="43">
        <f>SMALL($BS63:$CX63,14)</f>
        <v>0</v>
      </c>
      <c r="DO63" s="43">
        <f>SMALL($BS63:$CX63,15)</f>
        <v>0</v>
      </c>
      <c r="DP63" s="43">
        <f>SMALL($BS63:$CX63,16)</f>
        <v>0</v>
      </c>
      <c r="DQ63" s="43">
        <f>SMALL($BS63:$CX63,17)</f>
        <v>0</v>
      </c>
      <c r="DR63" s="43">
        <f>SMALL($BS63:$CX63,18)</f>
        <v>0</v>
      </c>
      <c r="DS63" s="43">
        <f>SMALL($BS63:$CX63,19)</f>
        <v>0</v>
      </c>
      <c r="DT63" s="43">
        <f>SMALL($BS63:$CX63,20)</f>
        <v>0</v>
      </c>
      <c r="DU63" s="43">
        <f>SMALL($BS63:$CX63,21)</f>
        <v>0</v>
      </c>
      <c r="DV63" s="43">
        <f>SMALL($BS63:$CX63,22)</f>
        <v>0</v>
      </c>
      <c r="DW63" s="43">
        <f>SMALL($BS63:$CX63,23)</f>
        <v>0</v>
      </c>
      <c r="DX63" s="43">
        <f>SMALL($BS63:$CX63,24)</f>
        <v>0</v>
      </c>
      <c r="DY63" s="43">
        <f>SMALL($BS63:$CX63,25)</f>
        <v>0</v>
      </c>
      <c r="DZ63" s="42">
        <f>SMALL($BS63:$CX63,26)</f>
        <v>0</v>
      </c>
      <c r="EA63" s="42">
        <f>SMALL($BS63:$CX63,27)</f>
        <v>0</v>
      </c>
      <c r="EB63" s="42">
        <f>SMALL($BS63:$CX63,28)</f>
        <v>0</v>
      </c>
      <c r="EC63" s="42">
        <f>SMALL($BS63:$CX63,29)</f>
        <v>0</v>
      </c>
      <c r="ED63" s="42">
        <f>SMALL($BS63:$CX63,30)</f>
        <v>0</v>
      </c>
      <c r="EE63" s="42">
        <f>SMALL($BS63:$CX63,31)</f>
        <v>0</v>
      </c>
      <c r="EF63" s="42">
        <f>SMALL($BS63:$CX63,32)</f>
        <v>47</v>
      </c>
      <c r="EG63" s="1"/>
      <c r="EH63" s="1"/>
      <c r="EI63" s="1"/>
      <c r="EJ63" s="1"/>
      <c r="EK63" s="1"/>
      <c r="EL63" s="1"/>
      <c r="EM63" s="1"/>
      <c r="EN63" s="1"/>
      <c r="EO63" s="1"/>
      <c r="EP63" s="1"/>
    </row>
    <row r="64" spans="1:146" ht="12.75" customHeight="1">
      <c r="A64" s="1">
        <v>57</v>
      </c>
      <c r="B64" s="1" t="s">
        <v>32</v>
      </c>
      <c r="C64" s="15"/>
      <c r="D64" s="32">
        <f>CY64-SUM($DA64:CHOOSE($DA$8,$DA64,$DB64,$DC64,$DD64,$DE64,$DF64,$DG64,$DH64,$DI64,$DJ64,$DK64,$DL64,$DM64,$DN64,$DO64,$DP64,$DQ64,$DR64,$DS64,$DT64,$DU64,$DV64,$DW64,$DX64))</f>
        <v>47</v>
      </c>
      <c r="E64" s="15"/>
      <c r="F64" s="44">
        <v>0</v>
      </c>
      <c r="G64" s="38">
        <v>0</v>
      </c>
      <c r="H64" s="46">
        <v>0</v>
      </c>
      <c r="I64" s="38">
        <v>0</v>
      </c>
      <c r="J64" s="46">
        <v>0</v>
      </c>
      <c r="K64" s="38">
        <v>0</v>
      </c>
      <c r="L64" s="46">
        <v>0</v>
      </c>
      <c r="M64" s="54">
        <v>0</v>
      </c>
      <c r="N64" s="46">
        <v>0</v>
      </c>
      <c r="O64" s="47">
        <v>0</v>
      </c>
      <c r="P64" s="46">
        <v>0</v>
      </c>
      <c r="Q64" s="38">
        <v>0</v>
      </c>
      <c r="R64" s="44">
        <v>0</v>
      </c>
      <c r="S64" s="38">
        <v>0</v>
      </c>
      <c r="T64" s="46">
        <v>0</v>
      </c>
      <c r="U64" s="38">
        <v>0</v>
      </c>
      <c r="V64" s="46">
        <v>0</v>
      </c>
      <c r="W64" s="38">
        <v>0</v>
      </c>
      <c r="X64" s="46">
        <v>0</v>
      </c>
      <c r="Y64" s="38">
        <v>0</v>
      </c>
      <c r="Z64" s="46">
        <v>0</v>
      </c>
      <c r="AA64" s="54">
        <v>0</v>
      </c>
      <c r="AB64" s="62">
        <v>0</v>
      </c>
      <c r="AC64" s="54">
        <v>0</v>
      </c>
      <c r="AD64" s="57">
        <v>0</v>
      </c>
      <c r="AE64" s="54">
        <v>0</v>
      </c>
      <c r="AF64" s="57">
        <v>0</v>
      </c>
      <c r="AG64" s="54">
        <v>0</v>
      </c>
      <c r="AH64" s="57">
        <v>0</v>
      </c>
      <c r="AI64" s="54">
        <v>0</v>
      </c>
      <c r="AJ64" s="57">
        <v>0</v>
      </c>
      <c r="AK64" s="54">
        <v>0</v>
      </c>
      <c r="AL64" s="57">
        <v>0</v>
      </c>
      <c r="AM64" s="54">
        <v>0</v>
      </c>
      <c r="AN64" s="57">
        <v>0</v>
      </c>
      <c r="AO64" s="54">
        <v>0</v>
      </c>
      <c r="AP64" s="57">
        <v>0</v>
      </c>
      <c r="AQ64" s="54">
        <v>0</v>
      </c>
      <c r="AR64" s="57">
        <v>0</v>
      </c>
      <c r="AS64" s="65">
        <v>0</v>
      </c>
      <c r="AT64" s="46">
        <v>0</v>
      </c>
      <c r="AU64" s="38">
        <v>0</v>
      </c>
      <c r="AV64" s="46">
        <v>0</v>
      </c>
      <c r="AW64" s="38">
        <v>0</v>
      </c>
      <c r="AX64" s="46">
        <v>0</v>
      </c>
      <c r="AY64" s="38">
        <v>0</v>
      </c>
      <c r="AZ64" s="46">
        <v>0</v>
      </c>
      <c r="BA64" s="38">
        <v>0</v>
      </c>
      <c r="BB64" s="46">
        <v>0</v>
      </c>
      <c r="BC64" s="38">
        <v>0</v>
      </c>
      <c r="BD64" s="46">
        <v>0</v>
      </c>
      <c r="BE64" s="38">
        <v>0</v>
      </c>
      <c r="BF64" s="46">
        <v>0</v>
      </c>
      <c r="BG64" s="38">
        <v>0</v>
      </c>
      <c r="BH64" s="46">
        <v>0</v>
      </c>
      <c r="BI64" s="38">
        <v>0</v>
      </c>
      <c r="BJ64" s="46">
        <v>0</v>
      </c>
      <c r="BK64" s="38">
        <v>0</v>
      </c>
      <c r="BL64" s="46">
        <v>0</v>
      </c>
      <c r="BM64" s="38">
        <v>0</v>
      </c>
      <c r="BN64" s="46">
        <v>0</v>
      </c>
      <c r="BO64" s="47">
        <v>0</v>
      </c>
      <c r="BP64" s="70">
        <v>4</v>
      </c>
      <c r="BQ64" s="71">
        <f>51-BP64</f>
        <v>47</v>
      </c>
      <c r="BR64" s="39"/>
      <c r="BS64" s="40">
        <f>G64</f>
        <v>0</v>
      </c>
      <c r="BT64" s="40">
        <f>I64</f>
        <v>0</v>
      </c>
      <c r="BU64" s="40">
        <f>K64</f>
        <v>0</v>
      </c>
      <c r="BV64" s="40">
        <f>M64</f>
        <v>0</v>
      </c>
      <c r="BW64" s="40">
        <f>O64</f>
        <v>0</v>
      </c>
      <c r="BX64" s="40">
        <f>Q64</f>
        <v>0</v>
      </c>
      <c r="BY64" s="40">
        <f>S64</f>
        <v>0</v>
      </c>
      <c r="BZ64" s="40">
        <f>U64</f>
        <v>0</v>
      </c>
      <c r="CA64" s="40">
        <f>W64</f>
        <v>0</v>
      </c>
      <c r="CB64" s="40">
        <f>Y64</f>
        <v>0</v>
      </c>
      <c r="CC64" s="40">
        <f>AA64</f>
        <v>0</v>
      </c>
      <c r="CD64" s="40">
        <f>AC64</f>
        <v>0</v>
      </c>
      <c r="CE64" s="40">
        <f>AE64</f>
        <v>0</v>
      </c>
      <c r="CF64" s="40">
        <f>AG64</f>
        <v>0</v>
      </c>
      <c r="CG64" s="40">
        <f>AI64</f>
        <v>0</v>
      </c>
      <c r="CH64" s="40">
        <f>AK64</f>
        <v>0</v>
      </c>
      <c r="CI64" s="40">
        <f>AM64</f>
        <v>0</v>
      </c>
      <c r="CJ64" s="40">
        <f>AO64</f>
        <v>0</v>
      </c>
      <c r="CK64" s="40">
        <f>AQ64</f>
        <v>0</v>
      </c>
      <c r="CL64" s="40">
        <f>AS64</f>
        <v>0</v>
      </c>
      <c r="CM64" s="40">
        <f>AU64</f>
        <v>0</v>
      </c>
      <c r="CN64" s="40">
        <f>AW64</f>
        <v>0</v>
      </c>
      <c r="CO64" s="40">
        <f>AY64</f>
        <v>0</v>
      </c>
      <c r="CP64" s="40">
        <f>BA64</f>
        <v>0</v>
      </c>
      <c r="CQ64" s="40">
        <f>BC64</f>
        <v>0</v>
      </c>
      <c r="CR64" s="40">
        <f>BE64</f>
        <v>0</v>
      </c>
      <c r="CS64" s="40">
        <f>BG64</f>
        <v>0</v>
      </c>
      <c r="CT64" s="40">
        <f>BI64</f>
        <v>0</v>
      </c>
      <c r="CU64" s="40">
        <f>BK64</f>
        <v>0</v>
      </c>
      <c r="CV64" s="40">
        <f>BM64</f>
        <v>0</v>
      </c>
      <c r="CW64" s="40">
        <f>BO64</f>
        <v>0</v>
      </c>
      <c r="CX64" s="40">
        <f>BQ64</f>
        <v>47</v>
      </c>
      <c r="CY64" s="41">
        <f>SUM(BS64:CX64)</f>
        <v>47</v>
      </c>
      <c r="CZ64" s="42"/>
      <c r="DA64" s="43">
        <f>SMALL($BS64:$CX64,1)</f>
        <v>0</v>
      </c>
      <c r="DB64" s="43">
        <f>SMALL($BS64:$CX64,2)</f>
        <v>0</v>
      </c>
      <c r="DC64" s="43">
        <f>SMALL($BS64:$CX64,3)</f>
        <v>0</v>
      </c>
      <c r="DD64" s="43">
        <f>SMALL($BS64:$CX64,4)</f>
        <v>0</v>
      </c>
      <c r="DE64" s="43">
        <f>SMALL($BS64:$CX64,5)</f>
        <v>0</v>
      </c>
      <c r="DF64" s="43">
        <f>SMALL($BS64:$CX64,6)</f>
        <v>0</v>
      </c>
      <c r="DG64" s="43">
        <f>SMALL($BS64:$CX64,7)</f>
        <v>0</v>
      </c>
      <c r="DH64" s="43">
        <f>SMALL($BS64:$CX64,8)</f>
        <v>0</v>
      </c>
      <c r="DI64" s="43">
        <f>SMALL($BS64:$CX64,9)</f>
        <v>0</v>
      </c>
      <c r="DJ64" s="43">
        <f>SMALL($BS64:$CX64,10)</f>
        <v>0</v>
      </c>
      <c r="DK64" s="43">
        <f>SMALL($BS64:$CX64,11)</f>
        <v>0</v>
      </c>
      <c r="DL64" s="43">
        <f>SMALL($BS64:$CX64,12)</f>
        <v>0</v>
      </c>
      <c r="DM64" s="43">
        <f>SMALL($BS64:$CX64,13)</f>
        <v>0</v>
      </c>
      <c r="DN64" s="43">
        <f>SMALL($BS64:$CX64,14)</f>
        <v>0</v>
      </c>
      <c r="DO64" s="43">
        <f>SMALL($BS64:$CX64,15)</f>
        <v>0</v>
      </c>
      <c r="DP64" s="43">
        <f>SMALL($BS64:$CX64,16)</f>
        <v>0</v>
      </c>
      <c r="DQ64" s="43">
        <f>SMALL($BS64:$CX64,17)</f>
        <v>0</v>
      </c>
      <c r="DR64" s="43">
        <f>SMALL($BS64:$CX64,18)</f>
        <v>0</v>
      </c>
      <c r="DS64" s="43">
        <f>SMALL($BS64:$CX64,19)</f>
        <v>0</v>
      </c>
      <c r="DT64" s="43">
        <f>SMALL($BS64:$CX64,20)</f>
        <v>0</v>
      </c>
      <c r="DU64" s="43">
        <f>SMALL($BS64:$CX64,21)</f>
        <v>0</v>
      </c>
      <c r="DV64" s="43">
        <f>SMALL($BS64:$CX64,22)</f>
        <v>0</v>
      </c>
      <c r="DW64" s="43">
        <f>SMALL($BS64:$CX64,23)</f>
        <v>0</v>
      </c>
      <c r="DX64" s="43">
        <f>SMALL($BS64:$CX64,24)</f>
        <v>0</v>
      </c>
      <c r="DY64" s="43">
        <f>SMALL($BS64:$CX64,25)</f>
        <v>0</v>
      </c>
      <c r="DZ64" s="42">
        <f>SMALL($BS64:$CX64,26)</f>
        <v>0</v>
      </c>
      <c r="EA64" s="42">
        <f>SMALL($BS64:$CX64,27)</f>
        <v>0</v>
      </c>
      <c r="EB64" s="42">
        <f>SMALL($BS64:$CX64,28)</f>
        <v>0</v>
      </c>
      <c r="EC64" s="42">
        <f>SMALL($BS64:$CX64,29)</f>
        <v>0</v>
      </c>
      <c r="ED64" s="42">
        <f>SMALL($BS64:$CX64,30)</f>
        <v>0</v>
      </c>
      <c r="EE64" s="42">
        <f>SMALL($BS64:$CX64,31)</f>
        <v>0</v>
      </c>
      <c r="EF64" s="42">
        <f>SMALL($BS64:$CX64,32)</f>
        <v>47</v>
      </c>
      <c r="EG64" s="1"/>
      <c r="EH64" s="1"/>
      <c r="EI64" s="1"/>
      <c r="EJ64" s="1"/>
      <c r="EK64" s="1"/>
      <c r="EL64" s="1"/>
      <c r="EM64" s="1"/>
      <c r="EN64" s="1"/>
      <c r="EO64" s="1"/>
      <c r="EP64" s="1"/>
    </row>
    <row r="65" spans="1:146" ht="12.75" customHeight="1">
      <c r="A65" s="1">
        <f t="shared" ref="A65:A110" si="0">A64+1</f>
        <v>58</v>
      </c>
      <c r="B65" s="1" t="s">
        <v>45</v>
      </c>
      <c r="C65" s="15"/>
      <c r="D65" s="32">
        <f>CY65-SUM($DA65:CHOOSE($DA$8,$DA65,$DB65,$DC65,$DD65,$DE65,$DF65,$DG65,$DH65,$DI65,$DJ65,$DK65,$DL65,$DM65,$DN65,$DO65,$DP65,$DQ65,$DR65,$DS65,$DT65,$DU65,$DV65,$DW65,$DX65))</f>
        <v>46</v>
      </c>
      <c r="E65" s="15"/>
      <c r="F65" s="44">
        <v>0</v>
      </c>
      <c r="G65" s="38">
        <v>0</v>
      </c>
      <c r="H65" s="46">
        <v>0</v>
      </c>
      <c r="I65" s="38">
        <v>0</v>
      </c>
      <c r="J65" s="46">
        <v>0</v>
      </c>
      <c r="K65" s="38">
        <v>0</v>
      </c>
      <c r="L65" s="46">
        <v>0</v>
      </c>
      <c r="M65" s="54">
        <v>0</v>
      </c>
      <c r="N65" s="46">
        <v>0</v>
      </c>
      <c r="O65" s="47">
        <v>0</v>
      </c>
      <c r="P65" s="46">
        <v>0</v>
      </c>
      <c r="Q65" s="38">
        <v>0</v>
      </c>
      <c r="R65" s="44">
        <v>0</v>
      </c>
      <c r="S65" s="38">
        <v>0</v>
      </c>
      <c r="T65" s="46">
        <v>0</v>
      </c>
      <c r="U65" s="38">
        <v>0</v>
      </c>
      <c r="V65" s="46">
        <v>0</v>
      </c>
      <c r="W65" s="38">
        <v>0</v>
      </c>
      <c r="X65" s="46">
        <v>0</v>
      </c>
      <c r="Y65" s="38">
        <v>0</v>
      </c>
      <c r="Z65" s="46">
        <v>0</v>
      </c>
      <c r="AA65" s="54">
        <v>0</v>
      </c>
      <c r="AB65" s="62">
        <v>0</v>
      </c>
      <c r="AC65" s="54">
        <v>0</v>
      </c>
      <c r="AD65" s="57">
        <v>0</v>
      </c>
      <c r="AE65" s="54">
        <v>0</v>
      </c>
      <c r="AF65" s="57">
        <v>0</v>
      </c>
      <c r="AG65" s="54">
        <v>0</v>
      </c>
      <c r="AH65" s="57">
        <v>0</v>
      </c>
      <c r="AI65" s="54">
        <v>0</v>
      </c>
      <c r="AJ65" s="57">
        <v>0</v>
      </c>
      <c r="AK65" s="54">
        <v>0</v>
      </c>
      <c r="AL65" s="57">
        <v>0</v>
      </c>
      <c r="AM65" s="54">
        <v>0</v>
      </c>
      <c r="AN65" s="57">
        <v>0</v>
      </c>
      <c r="AO65" s="54">
        <v>0</v>
      </c>
      <c r="AP65" s="57">
        <v>0</v>
      </c>
      <c r="AQ65" s="54">
        <v>0</v>
      </c>
      <c r="AR65" s="57">
        <v>0</v>
      </c>
      <c r="AS65" s="65">
        <v>0</v>
      </c>
      <c r="AT65" s="46">
        <v>0</v>
      </c>
      <c r="AU65" s="38">
        <v>0</v>
      </c>
      <c r="AV65" s="46">
        <v>0</v>
      </c>
      <c r="AW65" s="38">
        <v>0</v>
      </c>
      <c r="AX65" s="46">
        <v>0</v>
      </c>
      <c r="AY65" s="38">
        <v>0</v>
      </c>
      <c r="AZ65" s="46">
        <v>0</v>
      </c>
      <c r="BA65" s="38">
        <v>0</v>
      </c>
      <c r="BB65" s="46">
        <v>0</v>
      </c>
      <c r="BC65" s="38">
        <v>0</v>
      </c>
      <c r="BD65" s="46">
        <v>0</v>
      </c>
      <c r="BE65" s="38">
        <v>0</v>
      </c>
      <c r="BF65" s="46">
        <v>0</v>
      </c>
      <c r="BG65" s="38">
        <v>0</v>
      </c>
      <c r="BH65" s="46">
        <v>0</v>
      </c>
      <c r="BI65" s="38">
        <v>0</v>
      </c>
      <c r="BJ65" s="46">
        <v>0</v>
      </c>
      <c r="BK65" s="38">
        <v>0</v>
      </c>
      <c r="BL65" s="46">
        <v>0</v>
      </c>
      <c r="BM65" s="38">
        <v>0</v>
      </c>
      <c r="BN65" s="46">
        <v>0</v>
      </c>
      <c r="BO65" s="47">
        <v>0</v>
      </c>
      <c r="BP65" s="69">
        <v>5</v>
      </c>
      <c r="BQ65" s="71">
        <f>51-BP65</f>
        <v>46</v>
      </c>
      <c r="BR65" s="39"/>
      <c r="BS65" s="40">
        <f>G65</f>
        <v>0</v>
      </c>
      <c r="BT65" s="40">
        <f>I65</f>
        <v>0</v>
      </c>
      <c r="BU65" s="40">
        <f>K65</f>
        <v>0</v>
      </c>
      <c r="BV65" s="40">
        <f>M65</f>
        <v>0</v>
      </c>
      <c r="BW65" s="40">
        <f>O65</f>
        <v>0</v>
      </c>
      <c r="BX65" s="40">
        <f>Q65</f>
        <v>0</v>
      </c>
      <c r="BY65" s="40">
        <f>S65</f>
        <v>0</v>
      </c>
      <c r="BZ65" s="40">
        <f>U65</f>
        <v>0</v>
      </c>
      <c r="CA65" s="40">
        <f>W65</f>
        <v>0</v>
      </c>
      <c r="CB65" s="40">
        <f>Y65</f>
        <v>0</v>
      </c>
      <c r="CC65" s="40">
        <f>AA65</f>
        <v>0</v>
      </c>
      <c r="CD65" s="40">
        <f>AC65</f>
        <v>0</v>
      </c>
      <c r="CE65" s="40">
        <f>AE65</f>
        <v>0</v>
      </c>
      <c r="CF65" s="40">
        <f>AG65</f>
        <v>0</v>
      </c>
      <c r="CG65" s="40">
        <f>AI65</f>
        <v>0</v>
      </c>
      <c r="CH65" s="40">
        <f>AK65</f>
        <v>0</v>
      </c>
      <c r="CI65" s="40">
        <f>AM65</f>
        <v>0</v>
      </c>
      <c r="CJ65" s="40">
        <f>AO65</f>
        <v>0</v>
      </c>
      <c r="CK65" s="40">
        <f>AQ65</f>
        <v>0</v>
      </c>
      <c r="CL65" s="40">
        <f>AS65</f>
        <v>0</v>
      </c>
      <c r="CM65" s="40">
        <f>AU65</f>
        <v>0</v>
      </c>
      <c r="CN65" s="40">
        <f>AW65</f>
        <v>0</v>
      </c>
      <c r="CO65" s="40">
        <f>AY65</f>
        <v>0</v>
      </c>
      <c r="CP65" s="40">
        <f>BA65</f>
        <v>0</v>
      </c>
      <c r="CQ65" s="40">
        <f>BC65</f>
        <v>0</v>
      </c>
      <c r="CR65" s="40">
        <f>BE65</f>
        <v>0</v>
      </c>
      <c r="CS65" s="40">
        <f>BG65</f>
        <v>0</v>
      </c>
      <c r="CT65" s="40">
        <f>BI65</f>
        <v>0</v>
      </c>
      <c r="CU65" s="40">
        <f>BK65</f>
        <v>0</v>
      </c>
      <c r="CV65" s="40">
        <f>BM65</f>
        <v>0</v>
      </c>
      <c r="CW65" s="40">
        <f>BO65</f>
        <v>0</v>
      </c>
      <c r="CX65" s="40">
        <f>BQ65</f>
        <v>46</v>
      </c>
      <c r="CY65" s="41">
        <f>SUM(BS65:CX65)</f>
        <v>46</v>
      </c>
      <c r="CZ65" s="42"/>
      <c r="DA65" s="43">
        <f>SMALL($BS65:$CX65,1)</f>
        <v>0</v>
      </c>
      <c r="DB65" s="43">
        <f>SMALL($BS65:$CX65,2)</f>
        <v>0</v>
      </c>
      <c r="DC65" s="43">
        <f>SMALL($BS65:$CX65,3)</f>
        <v>0</v>
      </c>
      <c r="DD65" s="43">
        <f>SMALL($BS65:$CX65,4)</f>
        <v>0</v>
      </c>
      <c r="DE65" s="43">
        <f>SMALL($BS65:$CX65,5)</f>
        <v>0</v>
      </c>
      <c r="DF65" s="43">
        <f>SMALL($BS65:$CX65,6)</f>
        <v>0</v>
      </c>
      <c r="DG65" s="43">
        <f>SMALL($BS65:$CX65,7)</f>
        <v>0</v>
      </c>
      <c r="DH65" s="43">
        <f>SMALL($BS65:$CX65,8)</f>
        <v>0</v>
      </c>
      <c r="DI65" s="43">
        <f>SMALL($BS65:$CX65,9)</f>
        <v>0</v>
      </c>
      <c r="DJ65" s="43">
        <f>SMALL($BS65:$CX65,10)</f>
        <v>0</v>
      </c>
      <c r="DK65" s="43">
        <f>SMALL($BS65:$CX65,11)</f>
        <v>0</v>
      </c>
      <c r="DL65" s="43">
        <f>SMALL($BS65:$CX65,12)</f>
        <v>0</v>
      </c>
      <c r="DM65" s="43">
        <f>SMALL($BS65:$CX65,13)</f>
        <v>0</v>
      </c>
      <c r="DN65" s="43">
        <f>SMALL($BS65:$CX65,14)</f>
        <v>0</v>
      </c>
      <c r="DO65" s="43">
        <f>SMALL($BS65:$CX65,15)</f>
        <v>0</v>
      </c>
      <c r="DP65" s="43">
        <f>SMALL($BS65:$CX65,16)</f>
        <v>0</v>
      </c>
      <c r="DQ65" s="43">
        <f>SMALL($BS65:$CX65,17)</f>
        <v>0</v>
      </c>
      <c r="DR65" s="43">
        <f>SMALL($BS65:$CX65,18)</f>
        <v>0</v>
      </c>
      <c r="DS65" s="43">
        <f>SMALL($BS65:$CX65,19)</f>
        <v>0</v>
      </c>
      <c r="DT65" s="43">
        <f>SMALL($BS65:$CX65,20)</f>
        <v>0</v>
      </c>
      <c r="DU65" s="43">
        <f>SMALL($BS65:$CX65,21)</f>
        <v>0</v>
      </c>
      <c r="DV65" s="43">
        <f>SMALL($BS65:$CX65,22)</f>
        <v>0</v>
      </c>
      <c r="DW65" s="43">
        <f>SMALL($BS65:$CX65,23)</f>
        <v>0</v>
      </c>
      <c r="DX65" s="43">
        <f>SMALL($BS65:$CX65,24)</f>
        <v>0</v>
      </c>
      <c r="DY65" s="43">
        <f>SMALL($BS65:$CX65,25)</f>
        <v>0</v>
      </c>
      <c r="DZ65" s="42">
        <f>SMALL($BS65:$CX65,26)</f>
        <v>0</v>
      </c>
      <c r="EA65" s="42">
        <f>SMALL($BS65:$CX65,27)</f>
        <v>0</v>
      </c>
      <c r="EB65" s="42">
        <f>SMALL($BS65:$CX65,28)</f>
        <v>0</v>
      </c>
      <c r="EC65" s="42">
        <f>SMALL($BS65:$CX65,29)</f>
        <v>0</v>
      </c>
      <c r="ED65" s="42">
        <f>SMALL($BS65:$CX65,30)</f>
        <v>0</v>
      </c>
      <c r="EE65" s="42">
        <f>SMALL($BS65:$CX65,31)</f>
        <v>0</v>
      </c>
      <c r="EF65" s="42">
        <f>SMALL($BS65:$CX65,32)</f>
        <v>46</v>
      </c>
      <c r="EG65" s="1"/>
      <c r="EH65" s="1"/>
      <c r="EI65" s="1"/>
      <c r="EJ65" s="1"/>
      <c r="EK65" s="1"/>
      <c r="EL65" s="1"/>
      <c r="EM65" s="1"/>
      <c r="EN65" s="1"/>
      <c r="EO65" s="1"/>
      <c r="EP65" s="1"/>
    </row>
    <row r="66" spans="1:146" ht="12.75" customHeight="1">
      <c r="A66" s="1">
        <f t="shared" si="0"/>
        <v>59</v>
      </c>
      <c r="B66" s="72" t="s">
        <v>62</v>
      </c>
      <c r="C66" s="15"/>
      <c r="D66" s="32">
        <f>CY66-SUM($DA66:CHOOSE($DA$8,$DA66,$DB66,$DC66,$DD66,$DE66,$DF66,$DG66,$DH66,$DI66,$DJ66,$DK66,$DL66,$DM66,$DN66,$DO66,$DP66,$DQ66,$DR66,$DS66,$DT66,$DU66,$DV66,$DW66,$DX66))</f>
        <v>46</v>
      </c>
      <c r="E66" s="15"/>
      <c r="F66" s="44">
        <v>0</v>
      </c>
      <c r="G66" s="38">
        <v>0</v>
      </c>
      <c r="H66" s="46">
        <v>0</v>
      </c>
      <c r="I66" s="38">
        <v>0</v>
      </c>
      <c r="J66" s="46">
        <v>0</v>
      </c>
      <c r="K66" s="38">
        <v>0</v>
      </c>
      <c r="L66" s="46">
        <v>0</v>
      </c>
      <c r="M66" s="54">
        <v>0</v>
      </c>
      <c r="N66" s="46">
        <v>0</v>
      </c>
      <c r="O66" s="47">
        <v>0</v>
      </c>
      <c r="P66" s="46">
        <v>0</v>
      </c>
      <c r="Q66" s="38">
        <v>0</v>
      </c>
      <c r="R66" s="44">
        <v>0</v>
      </c>
      <c r="S66" s="38">
        <v>0</v>
      </c>
      <c r="T66" s="46">
        <v>0</v>
      </c>
      <c r="U66" s="38">
        <v>0</v>
      </c>
      <c r="V66" s="46">
        <v>0</v>
      </c>
      <c r="W66" s="38">
        <v>0</v>
      </c>
      <c r="X66" s="46">
        <v>0</v>
      </c>
      <c r="Y66" s="38">
        <v>0</v>
      </c>
      <c r="Z66" s="46">
        <v>0</v>
      </c>
      <c r="AA66" s="54">
        <v>0</v>
      </c>
      <c r="AB66" s="62">
        <v>0</v>
      </c>
      <c r="AC66" s="54">
        <v>0</v>
      </c>
      <c r="AD66" s="57">
        <v>0</v>
      </c>
      <c r="AE66" s="54">
        <v>0</v>
      </c>
      <c r="AF66" s="57">
        <v>0</v>
      </c>
      <c r="AG66" s="54">
        <v>0</v>
      </c>
      <c r="AH66" s="57">
        <v>0</v>
      </c>
      <c r="AI66" s="54">
        <v>0</v>
      </c>
      <c r="AJ66" s="57">
        <v>0</v>
      </c>
      <c r="AK66" s="54">
        <v>0</v>
      </c>
      <c r="AL66" s="57">
        <v>0</v>
      </c>
      <c r="AM66" s="54">
        <v>0</v>
      </c>
      <c r="AN66" s="57">
        <v>0</v>
      </c>
      <c r="AO66" s="54">
        <v>0</v>
      </c>
      <c r="AP66" s="57">
        <v>0</v>
      </c>
      <c r="AQ66" s="54">
        <v>0</v>
      </c>
      <c r="AR66" s="57">
        <v>0</v>
      </c>
      <c r="AS66" s="65">
        <v>0</v>
      </c>
      <c r="AT66" s="46">
        <v>0</v>
      </c>
      <c r="AU66" s="38">
        <v>0</v>
      </c>
      <c r="AV66" s="46">
        <v>0</v>
      </c>
      <c r="AW66" s="38">
        <v>0</v>
      </c>
      <c r="AX66" s="46">
        <v>0</v>
      </c>
      <c r="AY66" s="38">
        <v>0</v>
      </c>
      <c r="AZ66" s="46">
        <v>0</v>
      </c>
      <c r="BA66" s="38">
        <v>0</v>
      </c>
      <c r="BB66" s="46">
        <v>0</v>
      </c>
      <c r="BC66" s="38">
        <v>0</v>
      </c>
      <c r="BD66" s="46">
        <v>0</v>
      </c>
      <c r="BE66" s="38">
        <v>0</v>
      </c>
      <c r="BF66" s="46">
        <v>0</v>
      </c>
      <c r="BG66" s="38">
        <v>0</v>
      </c>
      <c r="BH66" s="46">
        <v>0</v>
      </c>
      <c r="BI66" s="38">
        <v>0</v>
      </c>
      <c r="BJ66" s="46">
        <v>0</v>
      </c>
      <c r="BK66" s="38">
        <v>0</v>
      </c>
      <c r="BL66" s="46">
        <v>0</v>
      </c>
      <c r="BM66" s="38">
        <v>0</v>
      </c>
      <c r="BN66" s="46">
        <v>0</v>
      </c>
      <c r="BO66" s="47">
        <v>0</v>
      </c>
      <c r="BP66" s="82">
        <v>5</v>
      </c>
      <c r="BQ66" s="64">
        <f>51-BP66</f>
        <v>46</v>
      </c>
      <c r="BR66" s="39"/>
      <c r="BS66" s="40">
        <f>G66</f>
        <v>0</v>
      </c>
      <c r="BT66" s="40">
        <f>I66</f>
        <v>0</v>
      </c>
      <c r="BU66" s="40">
        <f>K66</f>
        <v>0</v>
      </c>
      <c r="BV66" s="40">
        <f>M66</f>
        <v>0</v>
      </c>
      <c r="BW66" s="40">
        <f>O66</f>
        <v>0</v>
      </c>
      <c r="BX66" s="40">
        <f>Q66</f>
        <v>0</v>
      </c>
      <c r="BY66" s="40">
        <f>S66</f>
        <v>0</v>
      </c>
      <c r="BZ66" s="40">
        <f>U66</f>
        <v>0</v>
      </c>
      <c r="CA66" s="40">
        <f>W66</f>
        <v>0</v>
      </c>
      <c r="CB66" s="40">
        <f>Y66</f>
        <v>0</v>
      </c>
      <c r="CC66" s="40">
        <f>AA66</f>
        <v>0</v>
      </c>
      <c r="CD66" s="40">
        <f>AC66</f>
        <v>0</v>
      </c>
      <c r="CE66" s="40">
        <f>AE66</f>
        <v>0</v>
      </c>
      <c r="CF66" s="40">
        <f>AG66</f>
        <v>0</v>
      </c>
      <c r="CG66" s="40">
        <f>AI66</f>
        <v>0</v>
      </c>
      <c r="CH66" s="40">
        <f>AK66</f>
        <v>0</v>
      </c>
      <c r="CI66" s="40">
        <f>AM66</f>
        <v>0</v>
      </c>
      <c r="CJ66" s="40">
        <f>AO66</f>
        <v>0</v>
      </c>
      <c r="CK66" s="40">
        <f>AQ66</f>
        <v>0</v>
      </c>
      <c r="CL66" s="40">
        <f>AS66</f>
        <v>0</v>
      </c>
      <c r="CM66" s="40">
        <f>AU66</f>
        <v>0</v>
      </c>
      <c r="CN66" s="40">
        <f>AW66</f>
        <v>0</v>
      </c>
      <c r="CO66" s="40">
        <f>AY66</f>
        <v>0</v>
      </c>
      <c r="CP66" s="40">
        <f>BA66</f>
        <v>0</v>
      </c>
      <c r="CQ66" s="40">
        <f>BC66</f>
        <v>0</v>
      </c>
      <c r="CR66" s="40">
        <f>BE66</f>
        <v>0</v>
      </c>
      <c r="CS66" s="40">
        <f>BG66</f>
        <v>0</v>
      </c>
      <c r="CT66" s="40">
        <f>BI66</f>
        <v>0</v>
      </c>
      <c r="CU66" s="40">
        <f>BK66</f>
        <v>0</v>
      </c>
      <c r="CV66" s="40">
        <f>BM66</f>
        <v>0</v>
      </c>
      <c r="CW66" s="40">
        <f>BO66</f>
        <v>0</v>
      </c>
      <c r="CX66" s="40">
        <f>BQ66</f>
        <v>46</v>
      </c>
      <c r="CY66" s="41">
        <f>SUM(BS66:CX66)</f>
        <v>46</v>
      </c>
      <c r="CZ66" s="42"/>
      <c r="DA66" s="43">
        <f>SMALL($BS66:$CX66,1)</f>
        <v>0</v>
      </c>
      <c r="DB66" s="43">
        <f>SMALL($BS66:$CX66,2)</f>
        <v>0</v>
      </c>
      <c r="DC66" s="43">
        <f>SMALL($BS66:$CX66,3)</f>
        <v>0</v>
      </c>
      <c r="DD66" s="43">
        <f>SMALL($BS66:$CX66,4)</f>
        <v>0</v>
      </c>
      <c r="DE66" s="43">
        <f>SMALL($BS66:$CX66,5)</f>
        <v>0</v>
      </c>
      <c r="DF66" s="43">
        <f>SMALL($BS66:$CX66,6)</f>
        <v>0</v>
      </c>
      <c r="DG66" s="43">
        <f>SMALL($BS66:$CX66,7)</f>
        <v>0</v>
      </c>
      <c r="DH66" s="43">
        <f>SMALL($BS66:$CX66,8)</f>
        <v>0</v>
      </c>
      <c r="DI66" s="43">
        <f>SMALL($BS66:$CX66,9)</f>
        <v>0</v>
      </c>
      <c r="DJ66" s="43">
        <f>SMALL($BS66:$CX66,10)</f>
        <v>0</v>
      </c>
      <c r="DK66" s="43">
        <f>SMALL($BS66:$CX66,11)</f>
        <v>0</v>
      </c>
      <c r="DL66" s="43">
        <f>SMALL($BS66:$CX66,12)</f>
        <v>0</v>
      </c>
      <c r="DM66" s="43">
        <f>SMALL($BS66:$CX66,13)</f>
        <v>0</v>
      </c>
      <c r="DN66" s="43">
        <f>SMALL($BS66:$CX66,14)</f>
        <v>0</v>
      </c>
      <c r="DO66" s="43">
        <f>SMALL($BS66:$CX66,15)</f>
        <v>0</v>
      </c>
      <c r="DP66" s="43">
        <f>SMALL($BS66:$CX66,16)</f>
        <v>0</v>
      </c>
      <c r="DQ66" s="43">
        <f>SMALL($BS66:$CX66,17)</f>
        <v>0</v>
      </c>
      <c r="DR66" s="43">
        <f>SMALL($BS66:$CX66,18)</f>
        <v>0</v>
      </c>
      <c r="DS66" s="43">
        <f>SMALL($BS66:$CX66,19)</f>
        <v>0</v>
      </c>
      <c r="DT66" s="43">
        <f>SMALL($BS66:$CX66,20)</f>
        <v>0</v>
      </c>
      <c r="DU66" s="43">
        <f>SMALL($BS66:$CX66,21)</f>
        <v>0</v>
      </c>
      <c r="DV66" s="43">
        <f>SMALL($BS66:$CX66,22)</f>
        <v>0</v>
      </c>
      <c r="DW66" s="43">
        <f>SMALL($BS66:$CX66,23)</f>
        <v>0</v>
      </c>
      <c r="DX66" s="43">
        <f>SMALL($BS66:$CX66,24)</f>
        <v>0</v>
      </c>
      <c r="DY66" s="43">
        <f>SMALL($BS66:$CX66,25)</f>
        <v>0</v>
      </c>
      <c r="DZ66" s="42">
        <f>SMALL($BS66:$CX66,26)</f>
        <v>0</v>
      </c>
      <c r="EA66" s="42">
        <f>SMALL($BS66:$CX66,27)</f>
        <v>0</v>
      </c>
      <c r="EB66" s="42">
        <f>SMALL($BS66:$CX66,28)</f>
        <v>0</v>
      </c>
      <c r="EC66" s="42">
        <f>SMALL($BS66:$CX66,29)</f>
        <v>0</v>
      </c>
      <c r="ED66" s="42">
        <f>SMALL($BS66:$CX66,30)</f>
        <v>0</v>
      </c>
      <c r="EE66" s="42">
        <f>SMALL($BS66:$CX66,31)</f>
        <v>0</v>
      </c>
      <c r="EF66" s="42">
        <f>SMALL($BS66:$CX66,32)</f>
        <v>46</v>
      </c>
      <c r="EG66" s="1"/>
      <c r="EH66" s="1"/>
      <c r="EI66" s="1"/>
      <c r="EJ66" s="1"/>
      <c r="EK66" s="1"/>
      <c r="EL66" s="1"/>
      <c r="EM66" s="1"/>
      <c r="EN66" s="1"/>
      <c r="EO66" s="1"/>
      <c r="EP66" s="1"/>
    </row>
    <row r="67" spans="1:146" ht="12.75" customHeight="1">
      <c r="A67" s="1">
        <f t="shared" si="0"/>
        <v>60</v>
      </c>
      <c r="B67" s="1" t="s">
        <v>63</v>
      </c>
      <c r="C67" s="15"/>
      <c r="D67" s="32">
        <f>CY67-SUM($DA67:CHOOSE($DA$8,$DA67,$DB67,$DC67,$DD67,$DE67,$DF67,$DG67,$DH67,$DI67,$DJ67,$DK67,$DL67,$DM67,$DN67,$DO67,$DP67,$DQ67,$DR67,$DS67,$DT67,$DU67,$DV67,$DW67,$DX67))</f>
        <v>45</v>
      </c>
      <c r="E67" s="15"/>
      <c r="F67" s="44">
        <v>0</v>
      </c>
      <c r="G67" s="38">
        <v>0</v>
      </c>
      <c r="H67" s="46">
        <v>0</v>
      </c>
      <c r="I67" s="38">
        <v>0</v>
      </c>
      <c r="J67" s="46">
        <v>0</v>
      </c>
      <c r="K67" s="38">
        <v>0</v>
      </c>
      <c r="L67" s="46">
        <v>0</v>
      </c>
      <c r="M67" s="54">
        <v>0</v>
      </c>
      <c r="N67" s="46">
        <v>0</v>
      </c>
      <c r="O67" s="47">
        <v>0</v>
      </c>
      <c r="P67" s="46">
        <v>0</v>
      </c>
      <c r="Q67" s="38">
        <v>0</v>
      </c>
      <c r="R67" s="44">
        <v>0</v>
      </c>
      <c r="S67" s="38">
        <v>0</v>
      </c>
      <c r="T67" s="46">
        <v>0</v>
      </c>
      <c r="U67" s="38">
        <v>0</v>
      </c>
      <c r="V67" s="46">
        <v>0</v>
      </c>
      <c r="W67" s="38">
        <v>0</v>
      </c>
      <c r="X67" s="46">
        <v>0</v>
      </c>
      <c r="Y67" s="38">
        <v>0</v>
      </c>
      <c r="Z67" s="46">
        <v>0</v>
      </c>
      <c r="AA67" s="54">
        <v>0</v>
      </c>
      <c r="AB67" s="62">
        <v>0</v>
      </c>
      <c r="AC67" s="54">
        <v>0</v>
      </c>
      <c r="AD67" s="57">
        <v>0</v>
      </c>
      <c r="AE67" s="54">
        <v>0</v>
      </c>
      <c r="AF67" s="57">
        <v>0</v>
      </c>
      <c r="AG67" s="54">
        <v>0</v>
      </c>
      <c r="AH67" s="57">
        <v>0</v>
      </c>
      <c r="AI67" s="54">
        <v>0</v>
      </c>
      <c r="AJ67" s="57">
        <v>0</v>
      </c>
      <c r="AK67" s="54">
        <v>0</v>
      </c>
      <c r="AL67" s="57">
        <v>0</v>
      </c>
      <c r="AM67" s="54">
        <v>0</v>
      </c>
      <c r="AN67" s="57">
        <v>0</v>
      </c>
      <c r="AO67" s="54">
        <v>0</v>
      </c>
      <c r="AP67" s="57">
        <v>0</v>
      </c>
      <c r="AQ67" s="54">
        <v>0</v>
      </c>
      <c r="AR67" s="57">
        <v>0</v>
      </c>
      <c r="AS67" s="65">
        <v>0</v>
      </c>
      <c r="AT67" s="46">
        <v>0</v>
      </c>
      <c r="AU67" s="38">
        <v>0</v>
      </c>
      <c r="AV67" s="46">
        <v>0</v>
      </c>
      <c r="AW67" s="38">
        <v>0</v>
      </c>
      <c r="AX67" s="46">
        <v>0</v>
      </c>
      <c r="AY67" s="38">
        <v>0</v>
      </c>
      <c r="AZ67" s="46">
        <v>0</v>
      </c>
      <c r="BA67" s="38">
        <v>0</v>
      </c>
      <c r="BB67" s="46">
        <v>0</v>
      </c>
      <c r="BC67" s="38">
        <v>0</v>
      </c>
      <c r="BD67" s="46">
        <v>0</v>
      </c>
      <c r="BE67" s="38">
        <v>0</v>
      </c>
      <c r="BF67" s="46">
        <v>0</v>
      </c>
      <c r="BG67" s="38">
        <v>0</v>
      </c>
      <c r="BH67" s="46">
        <v>0</v>
      </c>
      <c r="BI67" s="38">
        <v>0</v>
      </c>
      <c r="BJ67" s="46">
        <v>0</v>
      </c>
      <c r="BK67" s="38">
        <v>0</v>
      </c>
      <c r="BL67" s="46">
        <v>0</v>
      </c>
      <c r="BM67" s="38">
        <v>0</v>
      </c>
      <c r="BN67" s="46">
        <v>0</v>
      </c>
      <c r="BO67" s="47">
        <v>0</v>
      </c>
      <c r="BP67" s="69">
        <v>6</v>
      </c>
      <c r="BQ67" s="71">
        <f>51-BP67</f>
        <v>45</v>
      </c>
      <c r="BR67" s="39"/>
      <c r="BS67" s="40">
        <f>G67</f>
        <v>0</v>
      </c>
      <c r="BT67" s="40">
        <f>I67</f>
        <v>0</v>
      </c>
      <c r="BU67" s="40">
        <f>K67</f>
        <v>0</v>
      </c>
      <c r="BV67" s="40">
        <f>M67</f>
        <v>0</v>
      </c>
      <c r="BW67" s="40">
        <f>O67</f>
        <v>0</v>
      </c>
      <c r="BX67" s="40">
        <f>Q67</f>
        <v>0</v>
      </c>
      <c r="BY67" s="40">
        <f>S67</f>
        <v>0</v>
      </c>
      <c r="BZ67" s="40">
        <f>U67</f>
        <v>0</v>
      </c>
      <c r="CA67" s="40">
        <f>W67</f>
        <v>0</v>
      </c>
      <c r="CB67" s="40">
        <f>Y67</f>
        <v>0</v>
      </c>
      <c r="CC67" s="40">
        <f>AA67</f>
        <v>0</v>
      </c>
      <c r="CD67" s="40">
        <f>AC67</f>
        <v>0</v>
      </c>
      <c r="CE67" s="40">
        <f>AE67</f>
        <v>0</v>
      </c>
      <c r="CF67" s="40">
        <f>AG67</f>
        <v>0</v>
      </c>
      <c r="CG67" s="40">
        <f>AI67</f>
        <v>0</v>
      </c>
      <c r="CH67" s="40">
        <f>AK67</f>
        <v>0</v>
      </c>
      <c r="CI67" s="40">
        <f>AM67</f>
        <v>0</v>
      </c>
      <c r="CJ67" s="40">
        <f>AO67</f>
        <v>0</v>
      </c>
      <c r="CK67" s="40">
        <f>AQ67</f>
        <v>0</v>
      </c>
      <c r="CL67" s="40">
        <f>AS67</f>
        <v>0</v>
      </c>
      <c r="CM67" s="40">
        <f>AU67</f>
        <v>0</v>
      </c>
      <c r="CN67" s="40">
        <f>AW67</f>
        <v>0</v>
      </c>
      <c r="CO67" s="40">
        <f>AY67</f>
        <v>0</v>
      </c>
      <c r="CP67" s="40">
        <f>BA67</f>
        <v>0</v>
      </c>
      <c r="CQ67" s="40">
        <f>BC67</f>
        <v>0</v>
      </c>
      <c r="CR67" s="40">
        <f>BE67</f>
        <v>0</v>
      </c>
      <c r="CS67" s="40">
        <f>BG67</f>
        <v>0</v>
      </c>
      <c r="CT67" s="40">
        <f>BI67</f>
        <v>0</v>
      </c>
      <c r="CU67" s="40">
        <f>BK67</f>
        <v>0</v>
      </c>
      <c r="CV67" s="40">
        <f>BM67</f>
        <v>0</v>
      </c>
      <c r="CW67" s="40">
        <f>BO67</f>
        <v>0</v>
      </c>
      <c r="CX67" s="40">
        <f>BQ67</f>
        <v>45</v>
      </c>
      <c r="CY67" s="41">
        <f>SUM(BS67:CX67)</f>
        <v>45</v>
      </c>
      <c r="CZ67" s="42"/>
      <c r="DA67" s="43">
        <f>SMALL($BS67:$CX67,1)</f>
        <v>0</v>
      </c>
      <c r="DB67" s="43">
        <f>SMALL($BS67:$CX67,2)</f>
        <v>0</v>
      </c>
      <c r="DC67" s="43">
        <f>SMALL($BS67:$CX67,3)</f>
        <v>0</v>
      </c>
      <c r="DD67" s="43">
        <f>SMALL($BS67:$CX67,4)</f>
        <v>0</v>
      </c>
      <c r="DE67" s="43">
        <f>SMALL($BS67:$CX67,5)</f>
        <v>0</v>
      </c>
      <c r="DF67" s="43">
        <f>SMALL($BS67:$CX67,6)</f>
        <v>0</v>
      </c>
      <c r="DG67" s="43">
        <f>SMALL($BS67:$CX67,7)</f>
        <v>0</v>
      </c>
      <c r="DH67" s="43">
        <f>SMALL($BS67:$CX67,8)</f>
        <v>0</v>
      </c>
      <c r="DI67" s="43">
        <f>SMALL($BS67:$CX67,9)</f>
        <v>0</v>
      </c>
      <c r="DJ67" s="43">
        <f>SMALL($BS67:$CX67,10)</f>
        <v>0</v>
      </c>
      <c r="DK67" s="43">
        <f>SMALL($BS67:$CX67,11)</f>
        <v>0</v>
      </c>
      <c r="DL67" s="43">
        <f>SMALL($BS67:$CX67,12)</f>
        <v>0</v>
      </c>
      <c r="DM67" s="43">
        <f>SMALL($BS67:$CX67,13)</f>
        <v>0</v>
      </c>
      <c r="DN67" s="43">
        <f>SMALL($BS67:$CX67,14)</f>
        <v>0</v>
      </c>
      <c r="DO67" s="43">
        <f>SMALL($BS67:$CX67,15)</f>
        <v>0</v>
      </c>
      <c r="DP67" s="43">
        <f>SMALL($BS67:$CX67,16)</f>
        <v>0</v>
      </c>
      <c r="DQ67" s="43">
        <f>SMALL($BS67:$CX67,17)</f>
        <v>0</v>
      </c>
      <c r="DR67" s="43">
        <f>SMALL($BS67:$CX67,18)</f>
        <v>0</v>
      </c>
      <c r="DS67" s="43">
        <f>SMALL($BS67:$CX67,19)</f>
        <v>0</v>
      </c>
      <c r="DT67" s="43">
        <f>SMALL($BS67:$CX67,20)</f>
        <v>0</v>
      </c>
      <c r="DU67" s="43">
        <f>SMALL($BS67:$CX67,21)</f>
        <v>0</v>
      </c>
      <c r="DV67" s="43">
        <f>SMALL($BS67:$CX67,22)</f>
        <v>0</v>
      </c>
      <c r="DW67" s="43">
        <f>SMALL($BS67:$CX67,23)</f>
        <v>0</v>
      </c>
      <c r="DX67" s="43">
        <f>SMALL($BS67:$CX67,24)</f>
        <v>0</v>
      </c>
      <c r="DY67" s="43">
        <f>SMALL($BS67:$CX67,25)</f>
        <v>0</v>
      </c>
      <c r="DZ67" s="42">
        <f>SMALL($BS67:$CX67,26)</f>
        <v>0</v>
      </c>
      <c r="EA67" s="42">
        <f>SMALL($BS67:$CX67,27)</f>
        <v>0</v>
      </c>
      <c r="EB67" s="42">
        <f>SMALL($BS67:$CX67,28)</f>
        <v>0</v>
      </c>
      <c r="EC67" s="42">
        <f>SMALL($BS67:$CX67,29)</f>
        <v>0</v>
      </c>
      <c r="ED67" s="42">
        <f>SMALL($BS67:$CX67,30)</f>
        <v>0</v>
      </c>
      <c r="EE67" s="42">
        <f>SMALL($BS67:$CX67,31)</f>
        <v>0</v>
      </c>
      <c r="EF67" s="42">
        <f>SMALL($BS67:$CX67,32)</f>
        <v>45</v>
      </c>
      <c r="EG67" s="1"/>
      <c r="EH67" s="1"/>
      <c r="EI67" s="1"/>
      <c r="EJ67" s="1"/>
      <c r="EK67" s="1"/>
      <c r="EL67" s="1"/>
      <c r="EM67" s="1"/>
      <c r="EN67" s="1"/>
      <c r="EO67" s="1"/>
      <c r="EP67" s="1"/>
    </row>
    <row r="68" spans="1:146" ht="12.75" customHeight="1">
      <c r="A68" s="1">
        <f t="shared" si="0"/>
        <v>61</v>
      </c>
      <c r="B68" s="1" t="s">
        <v>64</v>
      </c>
      <c r="C68" s="15"/>
      <c r="D68" s="32">
        <f>CY68-SUM($DA68:CHOOSE($DA$8,$DA68,$DB68,$DC68,$DD68,$DE68,$DF68,$DG68,$DH68,$DI68,$DJ68,$DK68,$DL68,$DM68,$DN68,$DO68,$DP68,$DQ68,$DR68,$DS68,$DT68,$DU68,$DV68,$DW68,$DX68))</f>
        <v>45</v>
      </c>
      <c r="E68" s="15"/>
      <c r="F68" s="44">
        <v>0</v>
      </c>
      <c r="G68" s="38">
        <v>0</v>
      </c>
      <c r="H68" s="46">
        <v>0</v>
      </c>
      <c r="I68" s="38">
        <v>0</v>
      </c>
      <c r="J68" s="46">
        <v>0</v>
      </c>
      <c r="K68" s="38">
        <v>0</v>
      </c>
      <c r="L68" s="46">
        <v>0</v>
      </c>
      <c r="M68" s="54">
        <v>0</v>
      </c>
      <c r="N68" s="46">
        <v>0</v>
      </c>
      <c r="O68" s="47">
        <v>0</v>
      </c>
      <c r="P68" s="46">
        <v>0</v>
      </c>
      <c r="Q68" s="38">
        <v>0</v>
      </c>
      <c r="R68" s="44">
        <v>0</v>
      </c>
      <c r="S68" s="38">
        <v>0</v>
      </c>
      <c r="T68" s="46">
        <v>0</v>
      </c>
      <c r="U68" s="38">
        <v>0</v>
      </c>
      <c r="V68" s="46">
        <v>0</v>
      </c>
      <c r="W68" s="38">
        <v>0</v>
      </c>
      <c r="X68" s="46">
        <v>0</v>
      </c>
      <c r="Y68" s="38">
        <v>0</v>
      </c>
      <c r="Z68" s="46">
        <v>0</v>
      </c>
      <c r="AA68" s="54">
        <v>0</v>
      </c>
      <c r="AB68" s="62">
        <v>0</v>
      </c>
      <c r="AC68" s="54">
        <v>0</v>
      </c>
      <c r="AD68" s="57">
        <v>0</v>
      </c>
      <c r="AE68" s="54">
        <v>0</v>
      </c>
      <c r="AF68" s="57">
        <v>0</v>
      </c>
      <c r="AG68" s="54">
        <v>0</v>
      </c>
      <c r="AH68" s="57">
        <v>0</v>
      </c>
      <c r="AI68" s="54">
        <v>0</v>
      </c>
      <c r="AJ68" s="57">
        <v>0</v>
      </c>
      <c r="AK68" s="54">
        <v>0</v>
      </c>
      <c r="AL68" s="57">
        <v>0</v>
      </c>
      <c r="AM68" s="54">
        <v>0</v>
      </c>
      <c r="AN68" s="57">
        <v>0</v>
      </c>
      <c r="AO68" s="54">
        <v>0</v>
      </c>
      <c r="AP68" s="57">
        <v>0</v>
      </c>
      <c r="AQ68" s="54">
        <v>0</v>
      </c>
      <c r="AR68" s="57">
        <v>0</v>
      </c>
      <c r="AS68" s="65">
        <v>0</v>
      </c>
      <c r="AT68" s="46">
        <v>0</v>
      </c>
      <c r="AU68" s="38">
        <v>0</v>
      </c>
      <c r="AV68" s="46">
        <v>0</v>
      </c>
      <c r="AW68" s="38">
        <v>0</v>
      </c>
      <c r="AX68" s="46">
        <v>0</v>
      </c>
      <c r="AY68" s="38">
        <v>0</v>
      </c>
      <c r="AZ68" s="46">
        <v>0</v>
      </c>
      <c r="BA68" s="38">
        <v>0</v>
      </c>
      <c r="BB68" s="46">
        <v>0</v>
      </c>
      <c r="BC68" s="38">
        <v>0</v>
      </c>
      <c r="BD68" s="46">
        <v>0</v>
      </c>
      <c r="BE68" s="38">
        <v>0</v>
      </c>
      <c r="BF68" s="46">
        <v>0</v>
      </c>
      <c r="BG68" s="38">
        <v>0</v>
      </c>
      <c r="BH68" s="46">
        <v>0</v>
      </c>
      <c r="BI68" s="38">
        <v>0</v>
      </c>
      <c r="BJ68" s="46">
        <v>0</v>
      </c>
      <c r="BK68" s="38">
        <v>0</v>
      </c>
      <c r="BL68" s="46">
        <v>0</v>
      </c>
      <c r="BM68" s="38">
        <v>0</v>
      </c>
      <c r="BN68" s="46">
        <v>0</v>
      </c>
      <c r="BO68" s="47">
        <v>0</v>
      </c>
      <c r="BP68" s="82">
        <v>6</v>
      </c>
      <c r="BQ68" s="64">
        <f>51-BP68</f>
        <v>45</v>
      </c>
      <c r="BR68" s="39"/>
      <c r="BS68" s="40">
        <f>G68</f>
        <v>0</v>
      </c>
      <c r="BT68" s="40">
        <f>I68</f>
        <v>0</v>
      </c>
      <c r="BU68" s="40">
        <f>K68</f>
        <v>0</v>
      </c>
      <c r="BV68" s="40">
        <f>M68</f>
        <v>0</v>
      </c>
      <c r="BW68" s="40">
        <f>O68</f>
        <v>0</v>
      </c>
      <c r="BX68" s="40">
        <f>Q68</f>
        <v>0</v>
      </c>
      <c r="BY68" s="40">
        <f>S68</f>
        <v>0</v>
      </c>
      <c r="BZ68" s="40">
        <f>U68</f>
        <v>0</v>
      </c>
      <c r="CA68" s="40">
        <f>W68</f>
        <v>0</v>
      </c>
      <c r="CB68" s="40">
        <f>Y68</f>
        <v>0</v>
      </c>
      <c r="CC68" s="40">
        <f>AA68</f>
        <v>0</v>
      </c>
      <c r="CD68" s="40">
        <f>AC68</f>
        <v>0</v>
      </c>
      <c r="CE68" s="40">
        <f>AE68</f>
        <v>0</v>
      </c>
      <c r="CF68" s="40">
        <f>AG68</f>
        <v>0</v>
      </c>
      <c r="CG68" s="40">
        <f>AI68</f>
        <v>0</v>
      </c>
      <c r="CH68" s="40">
        <f>AK68</f>
        <v>0</v>
      </c>
      <c r="CI68" s="40">
        <f>AM68</f>
        <v>0</v>
      </c>
      <c r="CJ68" s="40">
        <f>AO68</f>
        <v>0</v>
      </c>
      <c r="CK68" s="40">
        <f>AQ68</f>
        <v>0</v>
      </c>
      <c r="CL68" s="40">
        <f>AS68</f>
        <v>0</v>
      </c>
      <c r="CM68" s="40">
        <f>AU68</f>
        <v>0</v>
      </c>
      <c r="CN68" s="40">
        <f>AW68</f>
        <v>0</v>
      </c>
      <c r="CO68" s="40">
        <f>AY68</f>
        <v>0</v>
      </c>
      <c r="CP68" s="40">
        <f>BA68</f>
        <v>0</v>
      </c>
      <c r="CQ68" s="40">
        <f>BC68</f>
        <v>0</v>
      </c>
      <c r="CR68" s="40">
        <f>BE68</f>
        <v>0</v>
      </c>
      <c r="CS68" s="40">
        <f>BG68</f>
        <v>0</v>
      </c>
      <c r="CT68" s="40">
        <f>BI68</f>
        <v>0</v>
      </c>
      <c r="CU68" s="40">
        <f>BK68</f>
        <v>0</v>
      </c>
      <c r="CV68" s="40">
        <f>BM68</f>
        <v>0</v>
      </c>
      <c r="CW68" s="40">
        <f>BO68</f>
        <v>0</v>
      </c>
      <c r="CX68" s="40">
        <f>BQ68</f>
        <v>45</v>
      </c>
      <c r="CY68" s="41">
        <f>SUM(BS68:CX68)</f>
        <v>45</v>
      </c>
      <c r="CZ68" s="42"/>
      <c r="DA68" s="43">
        <f>SMALL($BS68:$CX68,1)</f>
        <v>0</v>
      </c>
      <c r="DB68" s="43">
        <f>SMALL($BS68:$CX68,2)</f>
        <v>0</v>
      </c>
      <c r="DC68" s="43">
        <f>SMALL($BS68:$CX68,3)</f>
        <v>0</v>
      </c>
      <c r="DD68" s="43">
        <f>SMALL($BS68:$CX68,4)</f>
        <v>0</v>
      </c>
      <c r="DE68" s="43">
        <f>SMALL($BS68:$CX68,5)</f>
        <v>0</v>
      </c>
      <c r="DF68" s="43">
        <f>SMALL($BS68:$CX68,6)</f>
        <v>0</v>
      </c>
      <c r="DG68" s="43">
        <f>SMALL($BS68:$CX68,7)</f>
        <v>0</v>
      </c>
      <c r="DH68" s="43">
        <f>SMALL($BS68:$CX68,8)</f>
        <v>0</v>
      </c>
      <c r="DI68" s="43">
        <f>SMALL($BS68:$CX68,9)</f>
        <v>0</v>
      </c>
      <c r="DJ68" s="43">
        <f>SMALL($BS68:$CX68,10)</f>
        <v>0</v>
      </c>
      <c r="DK68" s="43">
        <f>SMALL($BS68:$CX68,11)</f>
        <v>0</v>
      </c>
      <c r="DL68" s="43">
        <f>SMALL($BS68:$CX68,12)</f>
        <v>0</v>
      </c>
      <c r="DM68" s="43">
        <f>SMALL($BS68:$CX68,13)</f>
        <v>0</v>
      </c>
      <c r="DN68" s="43">
        <f>SMALL($BS68:$CX68,14)</f>
        <v>0</v>
      </c>
      <c r="DO68" s="43">
        <f>SMALL($BS68:$CX68,15)</f>
        <v>0</v>
      </c>
      <c r="DP68" s="43">
        <f>SMALL($BS68:$CX68,16)</f>
        <v>0</v>
      </c>
      <c r="DQ68" s="43">
        <f>SMALL($BS68:$CX68,17)</f>
        <v>0</v>
      </c>
      <c r="DR68" s="43">
        <f>SMALL($BS68:$CX68,18)</f>
        <v>0</v>
      </c>
      <c r="DS68" s="43">
        <f>SMALL($BS68:$CX68,19)</f>
        <v>0</v>
      </c>
      <c r="DT68" s="43">
        <f>SMALL($BS68:$CX68,20)</f>
        <v>0</v>
      </c>
      <c r="DU68" s="43">
        <f>SMALL($BS68:$CX68,21)</f>
        <v>0</v>
      </c>
      <c r="DV68" s="43">
        <f>SMALL($BS68:$CX68,22)</f>
        <v>0</v>
      </c>
      <c r="DW68" s="43">
        <f>SMALL($BS68:$CX68,23)</f>
        <v>0</v>
      </c>
      <c r="DX68" s="43">
        <f>SMALL($BS68:$CX68,24)</f>
        <v>0</v>
      </c>
      <c r="DY68" s="43">
        <f>SMALL($BS68:$CX68,25)</f>
        <v>0</v>
      </c>
      <c r="DZ68" s="42">
        <f>SMALL($BS68:$CX68,26)</f>
        <v>0</v>
      </c>
      <c r="EA68" s="42">
        <f>SMALL($BS68:$CX68,27)</f>
        <v>0</v>
      </c>
      <c r="EB68" s="42">
        <f>SMALL($BS68:$CX68,28)</f>
        <v>0</v>
      </c>
      <c r="EC68" s="42">
        <f>SMALL($BS68:$CX68,29)</f>
        <v>0</v>
      </c>
      <c r="ED68" s="42">
        <f>SMALL($BS68:$CX68,30)</f>
        <v>0</v>
      </c>
      <c r="EE68" s="42">
        <f>SMALL($BS68:$CX68,31)</f>
        <v>0</v>
      </c>
      <c r="EF68" s="42">
        <f>SMALL($BS68:$CX68,32)</f>
        <v>45</v>
      </c>
      <c r="EG68" s="1"/>
      <c r="EH68" s="1"/>
      <c r="EI68" s="1"/>
      <c r="EJ68" s="1"/>
      <c r="EK68" s="1"/>
      <c r="EL68" s="1"/>
      <c r="EM68" s="1"/>
      <c r="EN68" s="1"/>
      <c r="EO68" s="1"/>
      <c r="EP68" s="1"/>
    </row>
    <row r="69" spans="1:146" ht="12.75" customHeight="1">
      <c r="A69" s="1">
        <f t="shared" si="0"/>
        <v>62</v>
      </c>
      <c r="B69" s="1" t="s">
        <v>46</v>
      </c>
      <c r="C69" s="15"/>
      <c r="D69" s="32">
        <f>CY69-SUM($DA69:CHOOSE($DA$8,$DA69,$DB69,$DC69,$DD69,$DE69,$DF69,$DG69,$DH69,$DI69,$DJ69,$DK69,$DL69,$DM69,$DN69,$DO69,$DP69,$DQ69,$DR69,$DS69,$DT69,$DU69,$DV69,$DW69,$DX69))</f>
        <v>44</v>
      </c>
      <c r="E69" s="15"/>
      <c r="F69" s="44">
        <v>0</v>
      </c>
      <c r="G69" s="38">
        <v>0</v>
      </c>
      <c r="H69" s="46">
        <v>0</v>
      </c>
      <c r="I69" s="38">
        <v>0</v>
      </c>
      <c r="J69" s="46">
        <v>0</v>
      </c>
      <c r="K69" s="38">
        <v>0</v>
      </c>
      <c r="L69" s="46">
        <v>0</v>
      </c>
      <c r="M69" s="54">
        <v>0</v>
      </c>
      <c r="N69" s="46">
        <v>0</v>
      </c>
      <c r="O69" s="47">
        <v>0</v>
      </c>
      <c r="P69" s="46">
        <v>0</v>
      </c>
      <c r="Q69" s="38">
        <v>0</v>
      </c>
      <c r="R69" s="44">
        <v>0</v>
      </c>
      <c r="S69" s="38">
        <v>0</v>
      </c>
      <c r="T69" s="46">
        <v>0</v>
      </c>
      <c r="U69" s="38">
        <v>0</v>
      </c>
      <c r="V69" s="46">
        <v>0</v>
      </c>
      <c r="W69" s="38">
        <v>0</v>
      </c>
      <c r="X69" s="46">
        <v>0</v>
      </c>
      <c r="Y69" s="38">
        <v>0</v>
      </c>
      <c r="Z69" s="46">
        <v>0</v>
      </c>
      <c r="AA69" s="54">
        <v>0</v>
      </c>
      <c r="AB69" s="62">
        <v>0</v>
      </c>
      <c r="AC69" s="54">
        <v>0</v>
      </c>
      <c r="AD69" s="57">
        <v>0</v>
      </c>
      <c r="AE69" s="54">
        <v>0</v>
      </c>
      <c r="AF69" s="57">
        <v>0</v>
      </c>
      <c r="AG69" s="54">
        <v>0</v>
      </c>
      <c r="AH69" s="57">
        <v>0</v>
      </c>
      <c r="AI69" s="54">
        <v>0</v>
      </c>
      <c r="AJ69" s="57">
        <v>0</v>
      </c>
      <c r="AK69" s="54">
        <v>0</v>
      </c>
      <c r="AL69" s="57">
        <v>0</v>
      </c>
      <c r="AM69" s="54">
        <v>0</v>
      </c>
      <c r="AN69" s="57">
        <v>0</v>
      </c>
      <c r="AO69" s="54">
        <v>0</v>
      </c>
      <c r="AP69" s="57">
        <v>0</v>
      </c>
      <c r="AQ69" s="54">
        <v>0</v>
      </c>
      <c r="AR69" s="57">
        <v>0</v>
      </c>
      <c r="AS69" s="65">
        <v>0</v>
      </c>
      <c r="AT69" s="46">
        <v>0</v>
      </c>
      <c r="AU69" s="38">
        <v>0</v>
      </c>
      <c r="AV69" s="46">
        <v>0</v>
      </c>
      <c r="AW69" s="38">
        <v>0</v>
      </c>
      <c r="AX69" s="46">
        <v>0</v>
      </c>
      <c r="AY69" s="38">
        <v>0</v>
      </c>
      <c r="AZ69" s="46">
        <v>0</v>
      </c>
      <c r="BA69" s="38">
        <v>0</v>
      </c>
      <c r="BB69" s="46">
        <v>0</v>
      </c>
      <c r="BC69" s="38">
        <v>0</v>
      </c>
      <c r="BD69" s="46">
        <v>0</v>
      </c>
      <c r="BE69" s="38">
        <v>0</v>
      </c>
      <c r="BF69" s="46">
        <v>0</v>
      </c>
      <c r="BG69" s="38">
        <v>0</v>
      </c>
      <c r="BH69" s="46">
        <v>0</v>
      </c>
      <c r="BI69" s="38">
        <v>0</v>
      </c>
      <c r="BJ69" s="46">
        <v>0</v>
      </c>
      <c r="BK69" s="38">
        <v>0</v>
      </c>
      <c r="BL69" s="46">
        <v>0</v>
      </c>
      <c r="BM69" s="38">
        <v>0</v>
      </c>
      <c r="BN69" s="46">
        <v>0</v>
      </c>
      <c r="BO69" s="47">
        <v>0</v>
      </c>
      <c r="BP69" s="50">
        <v>7</v>
      </c>
      <c r="BQ69" s="71">
        <f>51-BP69</f>
        <v>44</v>
      </c>
      <c r="BR69" s="39"/>
      <c r="BS69" s="40">
        <f>G69</f>
        <v>0</v>
      </c>
      <c r="BT69" s="40">
        <f>I69</f>
        <v>0</v>
      </c>
      <c r="BU69" s="40">
        <f>K69</f>
        <v>0</v>
      </c>
      <c r="BV69" s="40">
        <f>M69</f>
        <v>0</v>
      </c>
      <c r="BW69" s="40">
        <f>O69</f>
        <v>0</v>
      </c>
      <c r="BX69" s="40">
        <f>Q69</f>
        <v>0</v>
      </c>
      <c r="BY69" s="40">
        <f>S69</f>
        <v>0</v>
      </c>
      <c r="BZ69" s="40">
        <f>U69</f>
        <v>0</v>
      </c>
      <c r="CA69" s="40">
        <f>W69</f>
        <v>0</v>
      </c>
      <c r="CB69" s="40">
        <f>Y69</f>
        <v>0</v>
      </c>
      <c r="CC69" s="40">
        <f>AA69</f>
        <v>0</v>
      </c>
      <c r="CD69" s="40">
        <f>AC69</f>
        <v>0</v>
      </c>
      <c r="CE69" s="40">
        <f>AE69</f>
        <v>0</v>
      </c>
      <c r="CF69" s="40">
        <f>AG69</f>
        <v>0</v>
      </c>
      <c r="CG69" s="40">
        <f>AI69</f>
        <v>0</v>
      </c>
      <c r="CH69" s="40">
        <f>AK69</f>
        <v>0</v>
      </c>
      <c r="CI69" s="40">
        <f>AM69</f>
        <v>0</v>
      </c>
      <c r="CJ69" s="40">
        <f>AO69</f>
        <v>0</v>
      </c>
      <c r="CK69" s="40">
        <f>AQ69</f>
        <v>0</v>
      </c>
      <c r="CL69" s="40">
        <f>AS69</f>
        <v>0</v>
      </c>
      <c r="CM69" s="40">
        <f>AU69</f>
        <v>0</v>
      </c>
      <c r="CN69" s="40">
        <f>AW69</f>
        <v>0</v>
      </c>
      <c r="CO69" s="40">
        <f>AY69</f>
        <v>0</v>
      </c>
      <c r="CP69" s="40">
        <f>BA69</f>
        <v>0</v>
      </c>
      <c r="CQ69" s="40">
        <f>BC69</f>
        <v>0</v>
      </c>
      <c r="CR69" s="40">
        <f>BE69</f>
        <v>0</v>
      </c>
      <c r="CS69" s="40">
        <f>BG69</f>
        <v>0</v>
      </c>
      <c r="CT69" s="40">
        <f>BI69</f>
        <v>0</v>
      </c>
      <c r="CU69" s="40">
        <f>BK69</f>
        <v>0</v>
      </c>
      <c r="CV69" s="40">
        <f>BM69</f>
        <v>0</v>
      </c>
      <c r="CW69" s="40">
        <f>BO69</f>
        <v>0</v>
      </c>
      <c r="CX69" s="40">
        <f>BQ69</f>
        <v>44</v>
      </c>
      <c r="CY69" s="41">
        <f>SUM(BS69:CX69)</f>
        <v>44</v>
      </c>
      <c r="CZ69" s="42"/>
      <c r="DA69" s="43">
        <f>SMALL($BS69:$CX69,1)</f>
        <v>0</v>
      </c>
      <c r="DB69" s="43">
        <f>SMALL($BS69:$CX69,2)</f>
        <v>0</v>
      </c>
      <c r="DC69" s="43">
        <f>SMALL($BS69:$CX69,3)</f>
        <v>0</v>
      </c>
      <c r="DD69" s="43">
        <f>SMALL($BS69:$CX69,4)</f>
        <v>0</v>
      </c>
      <c r="DE69" s="43">
        <f>SMALL($BS69:$CX69,5)</f>
        <v>0</v>
      </c>
      <c r="DF69" s="43">
        <f>SMALL($BS69:$CX69,6)</f>
        <v>0</v>
      </c>
      <c r="DG69" s="43">
        <f>SMALL($BS69:$CX69,7)</f>
        <v>0</v>
      </c>
      <c r="DH69" s="43">
        <f>SMALL($BS69:$CX69,8)</f>
        <v>0</v>
      </c>
      <c r="DI69" s="43">
        <f>SMALL($BS69:$CX69,9)</f>
        <v>0</v>
      </c>
      <c r="DJ69" s="43">
        <f>SMALL($BS69:$CX69,10)</f>
        <v>0</v>
      </c>
      <c r="DK69" s="43">
        <f>SMALL($BS69:$CX69,11)</f>
        <v>0</v>
      </c>
      <c r="DL69" s="43">
        <f>SMALL($BS69:$CX69,12)</f>
        <v>0</v>
      </c>
      <c r="DM69" s="43">
        <f>SMALL($BS69:$CX69,13)</f>
        <v>0</v>
      </c>
      <c r="DN69" s="43">
        <f>SMALL($BS69:$CX69,14)</f>
        <v>0</v>
      </c>
      <c r="DO69" s="43">
        <f>SMALL($BS69:$CX69,15)</f>
        <v>0</v>
      </c>
      <c r="DP69" s="43">
        <f>SMALL($BS69:$CX69,16)</f>
        <v>0</v>
      </c>
      <c r="DQ69" s="43">
        <f>SMALL($BS69:$CX69,17)</f>
        <v>0</v>
      </c>
      <c r="DR69" s="43">
        <f>SMALL($BS69:$CX69,18)</f>
        <v>0</v>
      </c>
      <c r="DS69" s="43">
        <f>SMALL($BS69:$CX69,19)</f>
        <v>0</v>
      </c>
      <c r="DT69" s="43">
        <f>SMALL($BS69:$CX69,20)</f>
        <v>0</v>
      </c>
      <c r="DU69" s="43">
        <f>SMALL($BS69:$CX69,21)</f>
        <v>0</v>
      </c>
      <c r="DV69" s="43">
        <f>SMALL($BS69:$CX69,22)</f>
        <v>0</v>
      </c>
      <c r="DW69" s="43">
        <f>SMALL($BS69:$CX69,23)</f>
        <v>0</v>
      </c>
      <c r="DX69" s="43">
        <f>SMALL($BS69:$CX69,24)</f>
        <v>0</v>
      </c>
      <c r="DY69" s="43">
        <f>SMALL($BS69:$CX69,25)</f>
        <v>0</v>
      </c>
      <c r="DZ69" s="42">
        <f>SMALL($BS69:$CX69,26)</f>
        <v>0</v>
      </c>
      <c r="EA69" s="42">
        <f>SMALL($BS69:$CX69,27)</f>
        <v>0</v>
      </c>
      <c r="EB69" s="42">
        <f>SMALL($BS69:$CX69,28)</f>
        <v>0</v>
      </c>
      <c r="EC69" s="42">
        <f>SMALL($BS69:$CX69,29)</f>
        <v>0</v>
      </c>
      <c r="ED69" s="42">
        <f>SMALL($BS69:$CX69,30)</f>
        <v>0</v>
      </c>
      <c r="EE69" s="42">
        <f>SMALL($BS69:$CX69,31)</f>
        <v>0</v>
      </c>
      <c r="EF69" s="42">
        <f>SMALL($BS69:$CX69,32)</f>
        <v>44</v>
      </c>
      <c r="EG69" s="1"/>
      <c r="EH69" s="1"/>
      <c r="EI69" s="1"/>
      <c r="EJ69" s="1"/>
      <c r="EK69" s="1"/>
      <c r="EL69" s="1"/>
      <c r="EM69" s="1"/>
      <c r="EN69" s="1"/>
      <c r="EO69" s="1"/>
      <c r="EP69" s="1"/>
    </row>
    <row r="70" spans="1:146" ht="12.75" customHeight="1">
      <c r="A70" s="1">
        <f t="shared" si="0"/>
        <v>63</v>
      </c>
      <c r="B70" s="1" t="s">
        <v>66</v>
      </c>
      <c r="C70" s="15"/>
      <c r="D70" s="32">
        <f>CY70-SUM($DA70:CHOOSE($DA$8,$DA70,$DB70,$DC70,$DD70,$DE70,$DF70,$DG70,$DH70,$DI70,$DJ70,$DK70,$DL70,$DM70,$DN70,$DO70,$DP70,$DQ70,$DR70,$DS70,$DT70,$DU70,$DV70,$DW70,$DX70))</f>
        <v>44</v>
      </c>
      <c r="E70" s="15"/>
      <c r="F70" s="44">
        <v>0</v>
      </c>
      <c r="G70" s="38">
        <v>0</v>
      </c>
      <c r="H70" s="46">
        <v>0</v>
      </c>
      <c r="I70" s="38">
        <v>0</v>
      </c>
      <c r="J70" s="46">
        <v>0</v>
      </c>
      <c r="K70" s="38">
        <v>0</v>
      </c>
      <c r="L70" s="46">
        <v>0</v>
      </c>
      <c r="M70" s="54">
        <v>0</v>
      </c>
      <c r="N70" s="46">
        <v>0</v>
      </c>
      <c r="O70" s="47">
        <v>0</v>
      </c>
      <c r="P70" s="46">
        <v>0</v>
      </c>
      <c r="Q70" s="38">
        <v>0</v>
      </c>
      <c r="R70" s="44">
        <v>0</v>
      </c>
      <c r="S70" s="38">
        <v>0</v>
      </c>
      <c r="T70" s="46">
        <v>0</v>
      </c>
      <c r="U70" s="38">
        <v>0</v>
      </c>
      <c r="V70" s="46">
        <v>0</v>
      </c>
      <c r="W70" s="38">
        <v>0</v>
      </c>
      <c r="X70" s="46">
        <v>0</v>
      </c>
      <c r="Y70" s="38">
        <v>0</v>
      </c>
      <c r="Z70" s="46">
        <v>0</v>
      </c>
      <c r="AA70" s="54">
        <v>0</v>
      </c>
      <c r="AB70" s="62">
        <v>0</v>
      </c>
      <c r="AC70" s="54">
        <v>0</v>
      </c>
      <c r="AD70" s="57">
        <v>0</v>
      </c>
      <c r="AE70" s="54">
        <v>0</v>
      </c>
      <c r="AF70" s="57">
        <v>0</v>
      </c>
      <c r="AG70" s="54">
        <v>0</v>
      </c>
      <c r="AH70" s="57">
        <v>0</v>
      </c>
      <c r="AI70" s="54">
        <v>0</v>
      </c>
      <c r="AJ70" s="57">
        <v>0</v>
      </c>
      <c r="AK70" s="54">
        <v>0</v>
      </c>
      <c r="AL70" s="57">
        <v>0</v>
      </c>
      <c r="AM70" s="54">
        <v>0</v>
      </c>
      <c r="AN70" s="57">
        <v>0</v>
      </c>
      <c r="AO70" s="54">
        <v>0</v>
      </c>
      <c r="AP70" s="57">
        <v>0</v>
      </c>
      <c r="AQ70" s="54">
        <v>0</v>
      </c>
      <c r="AR70" s="57">
        <v>0</v>
      </c>
      <c r="AS70" s="65">
        <v>0</v>
      </c>
      <c r="AT70" s="46">
        <v>0</v>
      </c>
      <c r="AU70" s="38">
        <v>0</v>
      </c>
      <c r="AV70" s="46">
        <v>0</v>
      </c>
      <c r="AW70" s="38">
        <v>0</v>
      </c>
      <c r="AX70" s="46">
        <v>0</v>
      </c>
      <c r="AY70" s="38">
        <v>0</v>
      </c>
      <c r="AZ70" s="46">
        <v>0</v>
      </c>
      <c r="BA70" s="38">
        <v>0</v>
      </c>
      <c r="BB70" s="46">
        <v>0</v>
      </c>
      <c r="BC70" s="38">
        <v>0</v>
      </c>
      <c r="BD70" s="46">
        <v>0</v>
      </c>
      <c r="BE70" s="38">
        <v>0</v>
      </c>
      <c r="BF70" s="46">
        <v>0</v>
      </c>
      <c r="BG70" s="38">
        <v>0</v>
      </c>
      <c r="BH70" s="46">
        <v>0</v>
      </c>
      <c r="BI70" s="38">
        <v>0</v>
      </c>
      <c r="BJ70" s="46">
        <v>0</v>
      </c>
      <c r="BK70" s="38">
        <v>0</v>
      </c>
      <c r="BL70" s="46">
        <v>0</v>
      </c>
      <c r="BM70" s="38">
        <v>0</v>
      </c>
      <c r="BN70" s="46">
        <v>0</v>
      </c>
      <c r="BO70" s="47">
        <v>0</v>
      </c>
      <c r="BP70" s="52">
        <v>7</v>
      </c>
      <c r="BQ70" s="64">
        <f>51-BP70</f>
        <v>44</v>
      </c>
      <c r="BR70" s="39"/>
      <c r="BS70" s="40">
        <f>G70</f>
        <v>0</v>
      </c>
      <c r="BT70" s="40">
        <f>I70</f>
        <v>0</v>
      </c>
      <c r="BU70" s="40">
        <f>K70</f>
        <v>0</v>
      </c>
      <c r="BV70" s="40">
        <f>M70</f>
        <v>0</v>
      </c>
      <c r="BW70" s="40">
        <f>O70</f>
        <v>0</v>
      </c>
      <c r="BX70" s="40">
        <f>Q70</f>
        <v>0</v>
      </c>
      <c r="BY70" s="40">
        <f>S70</f>
        <v>0</v>
      </c>
      <c r="BZ70" s="40">
        <f>U70</f>
        <v>0</v>
      </c>
      <c r="CA70" s="40">
        <f>W70</f>
        <v>0</v>
      </c>
      <c r="CB70" s="40">
        <f>Y70</f>
        <v>0</v>
      </c>
      <c r="CC70" s="40">
        <f>AA70</f>
        <v>0</v>
      </c>
      <c r="CD70" s="40">
        <f>AC70</f>
        <v>0</v>
      </c>
      <c r="CE70" s="40">
        <f>AE70</f>
        <v>0</v>
      </c>
      <c r="CF70" s="40">
        <f>AG70</f>
        <v>0</v>
      </c>
      <c r="CG70" s="40">
        <f>AI70</f>
        <v>0</v>
      </c>
      <c r="CH70" s="40">
        <f>AK70</f>
        <v>0</v>
      </c>
      <c r="CI70" s="40">
        <f>AM70</f>
        <v>0</v>
      </c>
      <c r="CJ70" s="40">
        <f>AO70</f>
        <v>0</v>
      </c>
      <c r="CK70" s="40">
        <f>AQ70</f>
        <v>0</v>
      </c>
      <c r="CL70" s="40">
        <f>AS70</f>
        <v>0</v>
      </c>
      <c r="CM70" s="40">
        <f>AU70</f>
        <v>0</v>
      </c>
      <c r="CN70" s="40">
        <f>AW70</f>
        <v>0</v>
      </c>
      <c r="CO70" s="40">
        <f>AY70</f>
        <v>0</v>
      </c>
      <c r="CP70" s="40">
        <f>BA70</f>
        <v>0</v>
      </c>
      <c r="CQ70" s="40">
        <f>BC70</f>
        <v>0</v>
      </c>
      <c r="CR70" s="40">
        <f>BE70</f>
        <v>0</v>
      </c>
      <c r="CS70" s="40">
        <f>BG70</f>
        <v>0</v>
      </c>
      <c r="CT70" s="40">
        <f>BI70</f>
        <v>0</v>
      </c>
      <c r="CU70" s="40">
        <f>BK70</f>
        <v>0</v>
      </c>
      <c r="CV70" s="40">
        <f>BM70</f>
        <v>0</v>
      </c>
      <c r="CW70" s="40">
        <f>BO70</f>
        <v>0</v>
      </c>
      <c r="CX70" s="40">
        <f>BQ70</f>
        <v>44</v>
      </c>
      <c r="CY70" s="41">
        <f>SUM(BS70:CX70)</f>
        <v>44</v>
      </c>
      <c r="CZ70" s="42"/>
      <c r="DA70" s="43">
        <f>SMALL($BS70:$CX70,1)</f>
        <v>0</v>
      </c>
      <c r="DB70" s="43">
        <f>SMALL($BS70:$CX70,2)</f>
        <v>0</v>
      </c>
      <c r="DC70" s="43">
        <f>SMALL($BS70:$CX70,3)</f>
        <v>0</v>
      </c>
      <c r="DD70" s="43">
        <f>SMALL($BS70:$CX70,4)</f>
        <v>0</v>
      </c>
      <c r="DE70" s="43">
        <f>SMALL($BS70:$CX70,5)</f>
        <v>0</v>
      </c>
      <c r="DF70" s="43">
        <f>SMALL($BS70:$CX70,6)</f>
        <v>0</v>
      </c>
      <c r="DG70" s="43">
        <f>SMALL($BS70:$CX70,7)</f>
        <v>0</v>
      </c>
      <c r="DH70" s="43">
        <f>SMALL($BS70:$CX70,8)</f>
        <v>0</v>
      </c>
      <c r="DI70" s="43">
        <f>SMALL($BS70:$CX70,9)</f>
        <v>0</v>
      </c>
      <c r="DJ70" s="43">
        <f>SMALL($BS70:$CX70,10)</f>
        <v>0</v>
      </c>
      <c r="DK70" s="43">
        <f>SMALL($BS70:$CX70,11)</f>
        <v>0</v>
      </c>
      <c r="DL70" s="43">
        <f>SMALL($BS70:$CX70,12)</f>
        <v>0</v>
      </c>
      <c r="DM70" s="43">
        <f>SMALL($BS70:$CX70,13)</f>
        <v>0</v>
      </c>
      <c r="DN70" s="43">
        <f>SMALL($BS70:$CX70,14)</f>
        <v>0</v>
      </c>
      <c r="DO70" s="43">
        <f>SMALL($BS70:$CX70,15)</f>
        <v>0</v>
      </c>
      <c r="DP70" s="43">
        <f>SMALL($BS70:$CX70,16)</f>
        <v>0</v>
      </c>
      <c r="DQ70" s="43">
        <f>SMALL($BS70:$CX70,17)</f>
        <v>0</v>
      </c>
      <c r="DR70" s="43">
        <f>SMALL($BS70:$CX70,18)</f>
        <v>0</v>
      </c>
      <c r="DS70" s="43">
        <f>SMALL($BS70:$CX70,19)</f>
        <v>0</v>
      </c>
      <c r="DT70" s="43">
        <f>SMALL($BS70:$CX70,20)</f>
        <v>0</v>
      </c>
      <c r="DU70" s="43">
        <f>SMALL($BS70:$CX70,21)</f>
        <v>0</v>
      </c>
      <c r="DV70" s="43">
        <f>SMALL($BS70:$CX70,22)</f>
        <v>0</v>
      </c>
      <c r="DW70" s="43">
        <f>SMALL($BS70:$CX70,23)</f>
        <v>0</v>
      </c>
      <c r="DX70" s="43">
        <f>SMALL($BS70:$CX70,24)</f>
        <v>0</v>
      </c>
      <c r="DY70" s="43">
        <f>SMALL($BS70:$CX70,25)</f>
        <v>0</v>
      </c>
      <c r="DZ70" s="42">
        <f>SMALL($BS70:$CX70,26)</f>
        <v>0</v>
      </c>
      <c r="EA70" s="42">
        <f>SMALL($BS70:$CX70,27)</f>
        <v>0</v>
      </c>
      <c r="EB70" s="42">
        <f>SMALL($BS70:$CX70,28)</f>
        <v>0</v>
      </c>
      <c r="EC70" s="42">
        <f>SMALL($BS70:$CX70,29)</f>
        <v>0</v>
      </c>
      <c r="ED70" s="42">
        <f>SMALL($BS70:$CX70,30)</f>
        <v>0</v>
      </c>
      <c r="EE70" s="42">
        <f>SMALL($BS70:$CX70,31)</f>
        <v>0</v>
      </c>
      <c r="EF70" s="42">
        <f>SMALL($BS70:$CX70,32)</f>
        <v>44</v>
      </c>
      <c r="EG70" s="1"/>
      <c r="EH70" s="1"/>
      <c r="EI70" s="1"/>
      <c r="EJ70" s="1"/>
      <c r="EK70" s="1"/>
      <c r="EL70" s="1"/>
      <c r="EM70" s="1"/>
      <c r="EN70" s="1"/>
      <c r="EO70" s="1"/>
      <c r="EP70" s="1"/>
    </row>
    <row r="71" spans="1:146" ht="12.75" customHeight="1">
      <c r="A71" s="1">
        <f t="shared" si="0"/>
        <v>64</v>
      </c>
      <c r="B71" s="1" t="s">
        <v>67</v>
      </c>
      <c r="C71" s="15"/>
      <c r="D71" s="32">
        <f>CY71-SUM($DA71:CHOOSE($DA$8,$DA71,$DB71,$DC71,$DD71,$DE71,$DF71,$DG71,$DH71,$DI71,$DJ71,$DK71,$DL71,$DM71,$DN71,$DO71,$DP71,$DQ71,$DR71,$DS71,$DT71,$DU71,$DV71,$DW71,$DX71))</f>
        <v>44</v>
      </c>
      <c r="E71" s="15"/>
      <c r="F71" s="44">
        <v>0</v>
      </c>
      <c r="G71" s="38">
        <v>0</v>
      </c>
      <c r="H71" s="46">
        <v>0</v>
      </c>
      <c r="I71" s="38">
        <v>0</v>
      </c>
      <c r="J71" s="46">
        <v>0</v>
      </c>
      <c r="K71" s="38">
        <v>0</v>
      </c>
      <c r="L71" s="46">
        <v>0</v>
      </c>
      <c r="M71" s="54">
        <v>0</v>
      </c>
      <c r="N71" s="46">
        <v>0</v>
      </c>
      <c r="O71" s="47">
        <v>0</v>
      </c>
      <c r="P71" s="46">
        <v>0</v>
      </c>
      <c r="Q71" s="38">
        <v>0</v>
      </c>
      <c r="R71" s="44">
        <v>0</v>
      </c>
      <c r="S71" s="38">
        <v>0</v>
      </c>
      <c r="T71" s="46">
        <v>0</v>
      </c>
      <c r="U71" s="38">
        <v>0</v>
      </c>
      <c r="V71" s="46">
        <v>0</v>
      </c>
      <c r="W71" s="38">
        <v>0</v>
      </c>
      <c r="X71" s="46">
        <v>0</v>
      </c>
      <c r="Y71" s="38">
        <v>0</v>
      </c>
      <c r="Z71" s="46">
        <v>0</v>
      </c>
      <c r="AA71" s="54">
        <v>0</v>
      </c>
      <c r="AB71" s="62">
        <v>0</v>
      </c>
      <c r="AC71" s="54">
        <v>0</v>
      </c>
      <c r="AD71" s="57">
        <v>0</v>
      </c>
      <c r="AE71" s="54">
        <v>0</v>
      </c>
      <c r="AF71" s="57">
        <v>0</v>
      </c>
      <c r="AG71" s="54">
        <v>0</v>
      </c>
      <c r="AH71" s="57">
        <v>0</v>
      </c>
      <c r="AI71" s="54">
        <v>0</v>
      </c>
      <c r="AJ71" s="57">
        <v>0</v>
      </c>
      <c r="AK71" s="54">
        <v>0</v>
      </c>
      <c r="AL71" s="57">
        <v>0</v>
      </c>
      <c r="AM71" s="54">
        <v>0</v>
      </c>
      <c r="AN71" s="57">
        <v>0</v>
      </c>
      <c r="AO71" s="54">
        <v>0</v>
      </c>
      <c r="AP71" s="57">
        <v>0</v>
      </c>
      <c r="AQ71" s="54">
        <v>0</v>
      </c>
      <c r="AR71" s="57">
        <v>0</v>
      </c>
      <c r="AS71" s="65">
        <v>0</v>
      </c>
      <c r="AT71" s="46">
        <v>0</v>
      </c>
      <c r="AU71" s="38">
        <v>0</v>
      </c>
      <c r="AV71" s="46">
        <v>0</v>
      </c>
      <c r="AW71" s="38">
        <v>0</v>
      </c>
      <c r="AX71" s="46">
        <v>0</v>
      </c>
      <c r="AY71" s="38">
        <v>0</v>
      </c>
      <c r="AZ71" s="46">
        <v>0</v>
      </c>
      <c r="BA71" s="38">
        <v>0</v>
      </c>
      <c r="BB71" s="46">
        <v>0</v>
      </c>
      <c r="BC71" s="38">
        <v>0</v>
      </c>
      <c r="BD71" s="46">
        <v>0</v>
      </c>
      <c r="BE71" s="38">
        <v>0</v>
      </c>
      <c r="BF71" s="46">
        <v>0</v>
      </c>
      <c r="BG71" s="38">
        <v>0</v>
      </c>
      <c r="BH71" s="46">
        <v>0</v>
      </c>
      <c r="BI71" s="38">
        <v>0</v>
      </c>
      <c r="BJ71" s="46">
        <v>0</v>
      </c>
      <c r="BK71" s="38">
        <v>0</v>
      </c>
      <c r="BL71" s="46">
        <v>0</v>
      </c>
      <c r="BM71" s="38">
        <v>0</v>
      </c>
      <c r="BN71" s="46">
        <v>0</v>
      </c>
      <c r="BO71" s="47">
        <v>0</v>
      </c>
      <c r="BP71" s="53">
        <v>7</v>
      </c>
      <c r="BQ71" s="54">
        <f>51-BP71</f>
        <v>44</v>
      </c>
      <c r="BR71" s="39"/>
      <c r="BS71" s="40">
        <f>G71</f>
        <v>0</v>
      </c>
      <c r="BT71" s="40">
        <f>I71</f>
        <v>0</v>
      </c>
      <c r="BU71" s="40">
        <f>K71</f>
        <v>0</v>
      </c>
      <c r="BV71" s="40">
        <f>M71</f>
        <v>0</v>
      </c>
      <c r="BW71" s="40">
        <f>O71</f>
        <v>0</v>
      </c>
      <c r="BX71" s="40">
        <f>Q71</f>
        <v>0</v>
      </c>
      <c r="BY71" s="40">
        <f>S71</f>
        <v>0</v>
      </c>
      <c r="BZ71" s="40">
        <f>U71</f>
        <v>0</v>
      </c>
      <c r="CA71" s="40">
        <f>W71</f>
        <v>0</v>
      </c>
      <c r="CB71" s="40">
        <f>Y71</f>
        <v>0</v>
      </c>
      <c r="CC71" s="40">
        <f>AA71</f>
        <v>0</v>
      </c>
      <c r="CD71" s="40">
        <f>AC71</f>
        <v>0</v>
      </c>
      <c r="CE71" s="40">
        <f>AE71</f>
        <v>0</v>
      </c>
      <c r="CF71" s="40">
        <f>AG71</f>
        <v>0</v>
      </c>
      <c r="CG71" s="40">
        <f>AI71</f>
        <v>0</v>
      </c>
      <c r="CH71" s="40">
        <f>AK71</f>
        <v>0</v>
      </c>
      <c r="CI71" s="40">
        <f>AM71</f>
        <v>0</v>
      </c>
      <c r="CJ71" s="40">
        <f>AO71</f>
        <v>0</v>
      </c>
      <c r="CK71" s="40">
        <f>AQ71</f>
        <v>0</v>
      </c>
      <c r="CL71" s="40">
        <f>AS71</f>
        <v>0</v>
      </c>
      <c r="CM71" s="40">
        <f>AU71</f>
        <v>0</v>
      </c>
      <c r="CN71" s="40">
        <f>AW71</f>
        <v>0</v>
      </c>
      <c r="CO71" s="40">
        <f>AY71</f>
        <v>0</v>
      </c>
      <c r="CP71" s="40">
        <f>BA71</f>
        <v>0</v>
      </c>
      <c r="CQ71" s="40">
        <f>BC71</f>
        <v>0</v>
      </c>
      <c r="CR71" s="40">
        <f>BE71</f>
        <v>0</v>
      </c>
      <c r="CS71" s="40">
        <f>BG71</f>
        <v>0</v>
      </c>
      <c r="CT71" s="40">
        <f>BI71</f>
        <v>0</v>
      </c>
      <c r="CU71" s="40">
        <f>BK71</f>
        <v>0</v>
      </c>
      <c r="CV71" s="40">
        <f>BM71</f>
        <v>0</v>
      </c>
      <c r="CW71" s="40">
        <f>BO71</f>
        <v>0</v>
      </c>
      <c r="CX71" s="40">
        <f>BQ71</f>
        <v>44</v>
      </c>
      <c r="CY71" s="41">
        <f>SUM(BS71:CX71)</f>
        <v>44</v>
      </c>
      <c r="CZ71" s="42"/>
      <c r="DA71" s="43">
        <f>SMALL($BS71:$CX71,1)</f>
        <v>0</v>
      </c>
      <c r="DB71" s="43">
        <f>SMALL($BS71:$CX71,2)</f>
        <v>0</v>
      </c>
      <c r="DC71" s="43">
        <f>SMALL($BS71:$CX71,3)</f>
        <v>0</v>
      </c>
      <c r="DD71" s="43">
        <f>SMALL($BS71:$CX71,4)</f>
        <v>0</v>
      </c>
      <c r="DE71" s="43">
        <f>SMALL($BS71:$CX71,5)</f>
        <v>0</v>
      </c>
      <c r="DF71" s="43">
        <f>SMALL($BS71:$CX71,6)</f>
        <v>0</v>
      </c>
      <c r="DG71" s="43">
        <f>SMALL($BS71:$CX71,7)</f>
        <v>0</v>
      </c>
      <c r="DH71" s="43">
        <f>SMALL($BS71:$CX71,8)</f>
        <v>0</v>
      </c>
      <c r="DI71" s="43">
        <f>SMALL($BS71:$CX71,9)</f>
        <v>0</v>
      </c>
      <c r="DJ71" s="43">
        <f>SMALL($BS71:$CX71,10)</f>
        <v>0</v>
      </c>
      <c r="DK71" s="43">
        <f>SMALL($BS71:$CX71,11)</f>
        <v>0</v>
      </c>
      <c r="DL71" s="43">
        <f>SMALL($BS71:$CX71,12)</f>
        <v>0</v>
      </c>
      <c r="DM71" s="43">
        <f>SMALL($BS71:$CX71,13)</f>
        <v>0</v>
      </c>
      <c r="DN71" s="43">
        <f>SMALL($BS71:$CX71,14)</f>
        <v>0</v>
      </c>
      <c r="DO71" s="43">
        <f>SMALL($BS71:$CX71,15)</f>
        <v>0</v>
      </c>
      <c r="DP71" s="43">
        <f>SMALL($BS71:$CX71,16)</f>
        <v>0</v>
      </c>
      <c r="DQ71" s="43">
        <f>SMALL($BS71:$CX71,17)</f>
        <v>0</v>
      </c>
      <c r="DR71" s="43">
        <f>SMALL($BS71:$CX71,18)</f>
        <v>0</v>
      </c>
      <c r="DS71" s="43">
        <f>SMALL($BS71:$CX71,19)</f>
        <v>0</v>
      </c>
      <c r="DT71" s="43">
        <f>SMALL($BS71:$CX71,20)</f>
        <v>0</v>
      </c>
      <c r="DU71" s="43">
        <f>SMALL($BS71:$CX71,21)</f>
        <v>0</v>
      </c>
      <c r="DV71" s="43">
        <f>SMALL($BS71:$CX71,22)</f>
        <v>0</v>
      </c>
      <c r="DW71" s="43">
        <f>SMALL($BS71:$CX71,23)</f>
        <v>0</v>
      </c>
      <c r="DX71" s="43">
        <f>SMALL($BS71:$CX71,24)</f>
        <v>0</v>
      </c>
      <c r="DY71" s="43">
        <f>SMALL($BS71:$CX71,25)</f>
        <v>0</v>
      </c>
      <c r="DZ71" s="42">
        <f>SMALL($BS71:$CX71,26)</f>
        <v>0</v>
      </c>
      <c r="EA71" s="42">
        <f>SMALL($BS71:$CX71,27)</f>
        <v>0</v>
      </c>
      <c r="EB71" s="42">
        <f>SMALL($BS71:$CX71,28)</f>
        <v>0</v>
      </c>
      <c r="EC71" s="42">
        <f>SMALL($BS71:$CX71,29)</f>
        <v>0</v>
      </c>
      <c r="ED71" s="42">
        <f>SMALL($BS71:$CX71,30)</f>
        <v>0</v>
      </c>
      <c r="EE71" s="42">
        <f>SMALL($BS71:$CX71,31)</f>
        <v>0</v>
      </c>
      <c r="EF71" s="42">
        <f>SMALL($BS71:$CX71,32)</f>
        <v>44</v>
      </c>
      <c r="EG71" s="1"/>
      <c r="EH71" s="1"/>
      <c r="EI71" s="1"/>
      <c r="EJ71" s="1"/>
      <c r="EK71" s="1"/>
      <c r="EL71" s="1"/>
      <c r="EM71" s="1"/>
      <c r="EN71" s="1"/>
      <c r="EO71" s="1"/>
      <c r="EP71" s="1"/>
    </row>
    <row r="72" spans="1:146" ht="12.75" customHeight="1">
      <c r="A72" s="1">
        <f t="shared" si="0"/>
        <v>65</v>
      </c>
      <c r="B72" s="58" t="s">
        <v>65</v>
      </c>
      <c r="C72" s="15"/>
      <c r="D72" s="32">
        <f>CY72-SUM($DA72:CHOOSE($DA$8,$DA72,$DB72,$DC72,$DD72,$DE72,$DF72,$DG72,$DH72,$DI72,$DJ72,$DK72,$DL72,$DM72,$DN72,$DO72,$DP72,$DQ72,$DR72,$DS72,$DT72,$DU72,$DV72,$DW72,$DX72))</f>
        <v>43</v>
      </c>
      <c r="E72" s="15"/>
      <c r="F72" s="44">
        <v>0</v>
      </c>
      <c r="G72" s="64">
        <v>0</v>
      </c>
      <c r="H72" s="61">
        <v>0</v>
      </c>
      <c r="I72" s="64">
        <v>0</v>
      </c>
      <c r="J72" s="61">
        <v>0</v>
      </c>
      <c r="K72" s="64">
        <v>0</v>
      </c>
      <c r="L72" s="61">
        <v>0</v>
      </c>
      <c r="M72" s="54">
        <v>0</v>
      </c>
      <c r="N72" s="46">
        <v>0</v>
      </c>
      <c r="O72" s="47">
        <v>0</v>
      </c>
      <c r="P72" s="61">
        <v>0</v>
      </c>
      <c r="Q72" s="64">
        <v>0</v>
      </c>
      <c r="R72" s="44">
        <v>0</v>
      </c>
      <c r="S72" s="64">
        <v>0</v>
      </c>
      <c r="T72" s="46">
        <v>0</v>
      </c>
      <c r="U72" s="38">
        <v>0</v>
      </c>
      <c r="V72" s="61">
        <v>0</v>
      </c>
      <c r="W72" s="64">
        <v>0</v>
      </c>
      <c r="X72" s="61">
        <v>0</v>
      </c>
      <c r="Y72" s="64">
        <v>0</v>
      </c>
      <c r="Z72" s="61">
        <v>0</v>
      </c>
      <c r="AA72" s="54">
        <v>0</v>
      </c>
      <c r="AB72" s="62">
        <v>0</v>
      </c>
      <c r="AC72" s="54">
        <v>0</v>
      </c>
      <c r="AD72" s="57">
        <v>0</v>
      </c>
      <c r="AE72" s="54">
        <v>0</v>
      </c>
      <c r="AF72" s="57">
        <v>0</v>
      </c>
      <c r="AG72" s="54">
        <v>0</v>
      </c>
      <c r="AH72" s="57">
        <v>0</v>
      </c>
      <c r="AI72" s="54">
        <v>0</v>
      </c>
      <c r="AJ72" s="57">
        <v>0</v>
      </c>
      <c r="AK72" s="54">
        <v>0</v>
      </c>
      <c r="AL72" s="57">
        <v>0</v>
      </c>
      <c r="AM72" s="54">
        <v>0</v>
      </c>
      <c r="AN72" s="57">
        <v>0</v>
      </c>
      <c r="AO72" s="54">
        <v>0</v>
      </c>
      <c r="AP72" s="57">
        <v>0</v>
      </c>
      <c r="AQ72" s="54">
        <v>0</v>
      </c>
      <c r="AR72" s="57">
        <v>0</v>
      </c>
      <c r="AS72" s="65">
        <v>0</v>
      </c>
      <c r="AT72" s="61">
        <v>0</v>
      </c>
      <c r="AU72" s="64">
        <v>0</v>
      </c>
      <c r="AV72" s="61">
        <v>0</v>
      </c>
      <c r="AW72" s="64">
        <v>0</v>
      </c>
      <c r="AX72" s="61">
        <v>0</v>
      </c>
      <c r="AY72" s="64">
        <v>0</v>
      </c>
      <c r="AZ72" s="61">
        <v>0</v>
      </c>
      <c r="BA72" s="64">
        <v>0</v>
      </c>
      <c r="BB72" s="61">
        <v>0</v>
      </c>
      <c r="BC72" s="64">
        <v>0</v>
      </c>
      <c r="BD72" s="61">
        <v>0</v>
      </c>
      <c r="BE72" s="64">
        <v>0</v>
      </c>
      <c r="BF72" s="61">
        <v>0</v>
      </c>
      <c r="BG72" s="64">
        <v>0</v>
      </c>
      <c r="BH72" s="61">
        <v>0</v>
      </c>
      <c r="BI72" s="64">
        <v>0</v>
      </c>
      <c r="BJ72" s="61">
        <v>0</v>
      </c>
      <c r="BK72" s="64">
        <v>0</v>
      </c>
      <c r="BL72" s="61">
        <v>0</v>
      </c>
      <c r="BM72" s="64">
        <v>0</v>
      </c>
      <c r="BN72" s="61">
        <v>0</v>
      </c>
      <c r="BO72" s="47">
        <v>0</v>
      </c>
      <c r="BP72" s="52">
        <v>8</v>
      </c>
      <c r="BQ72" s="38">
        <f>51-BP72</f>
        <v>43</v>
      </c>
      <c r="BR72" s="39"/>
      <c r="BS72" s="40">
        <f>G72</f>
        <v>0</v>
      </c>
      <c r="BT72" s="40">
        <f>I72</f>
        <v>0</v>
      </c>
      <c r="BU72" s="40">
        <f>K72</f>
        <v>0</v>
      </c>
      <c r="BV72" s="40">
        <f>M72</f>
        <v>0</v>
      </c>
      <c r="BW72" s="40">
        <f>O72</f>
        <v>0</v>
      </c>
      <c r="BX72" s="40">
        <f>Q72</f>
        <v>0</v>
      </c>
      <c r="BY72" s="40">
        <f>S72</f>
        <v>0</v>
      </c>
      <c r="BZ72" s="40">
        <f>U72</f>
        <v>0</v>
      </c>
      <c r="CA72" s="40">
        <f>W72</f>
        <v>0</v>
      </c>
      <c r="CB72" s="40">
        <f>Y72</f>
        <v>0</v>
      </c>
      <c r="CC72" s="40">
        <f>AA72</f>
        <v>0</v>
      </c>
      <c r="CD72" s="40">
        <f>AC72</f>
        <v>0</v>
      </c>
      <c r="CE72" s="40">
        <f>AE72</f>
        <v>0</v>
      </c>
      <c r="CF72" s="40">
        <f>AG72</f>
        <v>0</v>
      </c>
      <c r="CG72" s="40">
        <f>AI72</f>
        <v>0</v>
      </c>
      <c r="CH72" s="40">
        <f>AK72</f>
        <v>0</v>
      </c>
      <c r="CI72" s="40">
        <f>AM72</f>
        <v>0</v>
      </c>
      <c r="CJ72" s="40">
        <f>AO72</f>
        <v>0</v>
      </c>
      <c r="CK72" s="40">
        <f>AQ72</f>
        <v>0</v>
      </c>
      <c r="CL72" s="40">
        <f>AS72</f>
        <v>0</v>
      </c>
      <c r="CM72" s="40">
        <f>AU72</f>
        <v>0</v>
      </c>
      <c r="CN72" s="40">
        <f>AW72</f>
        <v>0</v>
      </c>
      <c r="CO72" s="40">
        <f>AY72</f>
        <v>0</v>
      </c>
      <c r="CP72" s="40">
        <f>BA72</f>
        <v>0</v>
      </c>
      <c r="CQ72" s="40">
        <f>BC72</f>
        <v>0</v>
      </c>
      <c r="CR72" s="40">
        <f>BE72</f>
        <v>0</v>
      </c>
      <c r="CS72" s="40">
        <f>BG72</f>
        <v>0</v>
      </c>
      <c r="CT72" s="40">
        <f>BI72</f>
        <v>0</v>
      </c>
      <c r="CU72" s="40">
        <f>BK72</f>
        <v>0</v>
      </c>
      <c r="CV72" s="40">
        <f>BM72</f>
        <v>0</v>
      </c>
      <c r="CW72" s="40">
        <f>BO72</f>
        <v>0</v>
      </c>
      <c r="CX72" s="40">
        <f>BQ72</f>
        <v>43</v>
      </c>
      <c r="CY72" s="41">
        <f>SUM(BS72:CX72)</f>
        <v>43</v>
      </c>
      <c r="CZ72" s="42"/>
      <c r="DA72" s="43">
        <f>SMALL($BS72:$CX72,1)</f>
        <v>0</v>
      </c>
      <c r="DB72" s="43">
        <f>SMALL($BS72:$CX72,2)</f>
        <v>0</v>
      </c>
      <c r="DC72" s="43">
        <f>SMALL($BS72:$CX72,3)</f>
        <v>0</v>
      </c>
      <c r="DD72" s="43">
        <f>SMALL($BS72:$CX72,4)</f>
        <v>0</v>
      </c>
      <c r="DE72" s="43">
        <f>SMALL($BS72:$CX72,5)</f>
        <v>0</v>
      </c>
      <c r="DF72" s="43">
        <f>SMALL($BS72:$CX72,6)</f>
        <v>0</v>
      </c>
      <c r="DG72" s="43">
        <f>SMALL($BS72:$CX72,7)</f>
        <v>0</v>
      </c>
      <c r="DH72" s="43">
        <f>SMALL($BS72:$CX72,8)</f>
        <v>0</v>
      </c>
      <c r="DI72" s="43">
        <f>SMALL($BS72:$CX72,9)</f>
        <v>0</v>
      </c>
      <c r="DJ72" s="43">
        <f>SMALL($BS72:$CX72,10)</f>
        <v>0</v>
      </c>
      <c r="DK72" s="43">
        <f>SMALL($BS72:$CX72,11)</f>
        <v>0</v>
      </c>
      <c r="DL72" s="43">
        <f>SMALL($BS72:$CX72,12)</f>
        <v>0</v>
      </c>
      <c r="DM72" s="43">
        <f>SMALL($BS72:$CX72,13)</f>
        <v>0</v>
      </c>
      <c r="DN72" s="43">
        <f>SMALL($BS72:$CX72,14)</f>
        <v>0</v>
      </c>
      <c r="DO72" s="43">
        <f>SMALL($BS72:$CX72,15)</f>
        <v>0</v>
      </c>
      <c r="DP72" s="43">
        <f>SMALL($BS72:$CX72,16)</f>
        <v>0</v>
      </c>
      <c r="DQ72" s="43">
        <f>SMALL($BS72:$CX72,17)</f>
        <v>0</v>
      </c>
      <c r="DR72" s="43">
        <f>SMALL($BS72:$CX72,18)</f>
        <v>0</v>
      </c>
      <c r="DS72" s="43">
        <f>SMALL($BS72:$CX72,19)</f>
        <v>0</v>
      </c>
      <c r="DT72" s="43">
        <f>SMALL($BS72:$CX72,20)</f>
        <v>0</v>
      </c>
      <c r="DU72" s="43">
        <f>SMALL($BS72:$CX72,21)</f>
        <v>0</v>
      </c>
      <c r="DV72" s="43">
        <f>SMALL($BS72:$CX72,22)</f>
        <v>0</v>
      </c>
      <c r="DW72" s="43">
        <f>SMALL($BS72:$CX72,23)</f>
        <v>0</v>
      </c>
      <c r="DX72" s="43">
        <f>SMALL($BS72:$CX72,24)</f>
        <v>0</v>
      </c>
      <c r="DY72" s="43">
        <f>SMALL($BS72:$CX72,25)</f>
        <v>0</v>
      </c>
      <c r="DZ72" s="42">
        <f>SMALL($BS72:$CX72,26)</f>
        <v>0</v>
      </c>
      <c r="EA72" s="42">
        <f>SMALL($BS72:$CX72,27)</f>
        <v>0</v>
      </c>
      <c r="EB72" s="42">
        <f>SMALL($BS72:$CX72,28)</f>
        <v>0</v>
      </c>
      <c r="EC72" s="42">
        <f>SMALL($BS72:$CX72,29)</f>
        <v>0</v>
      </c>
      <c r="ED72" s="42">
        <f>SMALL($BS72:$CX72,30)</f>
        <v>0</v>
      </c>
      <c r="EE72" s="42">
        <f>SMALL($BS72:$CX72,31)</f>
        <v>0</v>
      </c>
      <c r="EF72" s="42">
        <f>SMALL($BS72:$CX72,32)</f>
        <v>43</v>
      </c>
      <c r="EG72" s="1"/>
      <c r="EH72" s="1"/>
      <c r="EI72" s="1"/>
      <c r="EJ72" s="1"/>
      <c r="EK72" s="1"/>
      <c r="EL72" s="1"/>
      <c r="EM72" s="1"/>
      <c r="EN72" s="1"/>
      <c r="EO72" s="1"/>
      <c r="EP72" s="1"/>
    </row>
    <row r="73" spans="1:146" ht="12.75" customHeight="1">
      <c r="A73" s="1">
        <f t="shared" si="0"/>
        <v>66</v>
      </c>
      <c r="B73" s="72" t="s">
        <v>68</v>
      </c>
      <c r="C73" s="15"/>
      <c r="D73" s="32">
        <f>CY73-SUM($DA73:CHOOSE($DA$8,$DA73,$DB73,$DC73,$DD73,$DE73,$DF73,$DG73,$DH73,$DI73,$DJ73,$DK73,$DL73,$DM73,$DN73,$DO73,$DP73,$DQ73,$DR73,$DS73,$DT73,$DU73,$DV73,$DW73,$DX73))</f>
        <v>43</v>
      </c>
      <c r="E73" s="15"/>
      <c r="F73" s="44">
        <v>0</v>
      </c>
      <c r="G73" s="64">
        <v>0</v>
      </c>
      <c r="H73" s="61">
        <v>0</v>
      </c>
      <c r="I73" s="64">
        <v>0</v>
      </c>
      <c r="J73" s="61">
        <v>0</v>
      </c>
      <c r="K73" s="64">
        <v>0</v>
      </c>
      <c r="L73" s="61">
        <v>0</v>
      </c>
      <c r="M73" s="54">
        <v>0</v>
      </c>
      <c r="N73" s="46">
        <v>0</v>
      </c>
      <c r="O73" s="47">
        <v>0</v>
      </c>
      <c r="P73" s="61">
        <v>0</v>
      </c>
      <c r="Q73" s="64">
        <v>0</v>
      </c>
      <c r="R73" s="44">
        <v>0</v>
      </c>
      <c r="S73" s="64">
        <v>0</v>
      </c>
      <c r="T73" s="46">
        <v>0</v>
      </c>
      <c r="U73" s="38">
        <v>0</v>
      </c>
      <c r="V73" s="61">
        <v>0</v>
      </c>
      <c r="W73" s="64">
        <v>0</v>
      </c>
      <c r="X73" s="61">
        <v>0</v>
      </c>
      <c r="Y73" s="64">
        <v>0</v>
      </c>
      <c r="Z73" s="61">
        <v>0</v>
      </c>
      <c r="AA73" s="54">
        <v>0</v>
      </c>
      <c r="AB73" s="62">
        <v>0</v>
      </c>
      <c r="AC73" s="54">
        <v>0</v>
      </c>
      <c r="AD73" s="57">
        <v>0</v>
      </c>
      <c r="AE73" s="54">
        <v>0</v>
      </c>
      <c r="AF73" s="57">
        <v>0</v>
      </c>
      <c r="AG73" s="54">
        <v>0</v>
      </c>
      <c r="AH73" s="57">
        <v>0</v>
      </c>
      <c r="AI73" s="54">
        <v>0</v>
      </c>
      <c r="AJ73" s="57">
        <v>0</v>
      </c>
      <c r="AK73" s="54">
        <v>0</v>
      </c>
      <c r="AL73" s="57">
        <v>0</v>
      </c>
      <c r="AM73" s="54">
        <v>0</v>
      </c>
      <c r="AN73" s="57">
        <v>0</v>
      </c>
      <c r="AO73" s="54">
        <v>0</v>
      </c>
      <c r="AP73" s="57">
        <v>0</v>
      </c>
      <c r="AQ73" s="54">
        <v>0</v>
      </c>
      <c r="AR73" s="57">
        <v>0</v>
      </c>
      <c r="AS73" s="65">
        <v>0</v>
      </c>
      <c r="AT73" s="61">
        <v>0</v>
      </c>
      <c r="AU73" s="64">
        <v>0</v>
      </c>
      <c r="AV73" s="61">
        <v>0</v>
      </c>
      <c r="AW73" s="64">
        <v>0</v>
      </c>
      <c r="AX73" s="61">
        <v>0</v>
      </c>
      <c r="AY73" s="64">
        <v>0</v>
      </c>
      <c r="AZ73" s="61">
        <v>0</v>
      </c>
      <c r="BA73" s="64">
        <v>0</v>
      </c>
      <c r="BB73" s="61">
        <v>0</v>
      </c>
      <c r="BC73" s="64">
        <v>0</v>
      </c>
      <c r="BD73" s="61">
        <v>0</v>
      </c>
      <c r="BE73" s="64">
        <v>0</v>
      </c>
      <c r="BF73" s="61">
        <v>0</v>
      </c>
      <c r="BG73" s="64">
        <v>0</v>
      </c>
      <c r="BH73" s="61">
        <v>0</v>
      </c>
      <c r="BI73" s="64">
        <v>0</v>
      </c>
      <c r="BJ73" s="61">
        <v>0</v>
      </c>
      <c r="BK73" s="64">
        <v>0</v>
      </c>
      <c r="BL73" s="61">
        <v>0</v>
      </c>
      <c r="BM73" s="64">
        <v>0</v>
      </c>
      <c r="BN73" s="61">
        <v>0</v>
      </c>
      <c r="BO73" s="47">
        <v>0</v>
      </c>
      <c r="BP73" s="50">
        <v>8</v>
      </c>
      <c r="BQ73" s="71">
        <f>51-BP73</f>
        <v>43</v>
      </c>
      <c r="BR73" s="39"/>
      <c r="BS73" s="40">
        <f>G73</f>
        <v>0</v>
      </c>
      <c r="BT73" s="40">
        <f>I73</f>
        <v>0</v>
      </c>
      <c r="BU73" s="40">
        <f>K73</f>
        <v>0</v>
      </c>
      <c r="BV73" s="40">
        <f>M73</f>
        <v>0</v>
      </c>
      <c r="BW73" s="40">
        <f>O73</f>
        <v>0</v>
      </c>
      <c r="BX73" s="40">
        <f>Q73</f>
        <v>0</v>
      </c>
      <c r="BY73" s="40">
        <f>S73</f>
        <v>0</v>
      </c>
      <c r="BZ73" s="40">
        <f>U73</f>
        <v>0</v>
      </c>
      <c r="CA73" s="40">
        <f>W73</f>
        <v>0</v>
      </c>
      <c r="CB73" s="40">
        <f>Y73</f>
        <v>0</v>
      </c>
      <c r="CC73" s="40">
        <f>AA73</f>
        <v>0</v>
      </c>
      <c r="CD73" s="40">
        <f>AC73</f>
        <v>0</v>
      </c>
      <c r="CE73" s="40">
        <f>AE73</f>
        <v>0</v>
      </c>
      <c r="CF73" s="40">
        <f>AG73</f>
        <v>0</v>
      </c>
      <c r="CG73" s="40">
        <f>AI73</f>
        <v>0</v>
      </c>
      <c r="CH73" s="40">
        <f>AK73</f>
        <v>0</v>
      </c>
      <c r="CI73" s="40">
        <f>AM73</f>
        <v>0</v>
      </c>
      <c r="CJ73" s="40">
        <f>AO73</f>
        <v>0</v>
      </c>
      <c r="CK73" s="40">
        <f>AQ73</f>
        <v>0</v>
      </c>
      <c r="CL73" s="40">
        <f>AS73</f>
        <v>0</v>
      </c>
      <c r="CM73" s="40">
        <f>AU73</f>
        <v>0</v>
      </c>
      <c r="CN73" s="40">
        <f>AW73</f>
        <v>0</v>
      </c>
      <c r="CO73" s="40">
        <f>AY73</f>
        <v>0</v>
      </c>
      <c r="CP73" s="40">
        <f>BA73</f>
        <v>0</v>
      </c>
      <c r="CQ73" s="40">
        <f>BC73</f>
        <v>0</v>
      </c>
      <c r="CR73" s="40">
        <f>BE73</f>
        <v>0</v>
      </c>
      <c r="CS73" s="40">
        <f>BG73</f>
        <v>0</v>
      </c>
      <c r="CT73" s="40">
        <f>BI73</f>
        <v>0</v>
      </c>
      <c r="CU73" s="40">
        <f>BK73</f>
        <v>0</v>
      </c>
      <c r="CV73" s="40">
        <f>BM73</f>
        <v>0</v>
      </c>
      <c r="CW73" s="40">
        <f>BO73</f>
        <v>0</v>
      </c>
      <c r="CX73" s="40">
        <f>BQ73</f>
        <v>43</v>
      </c>
      <c r="CY73" s="41">
        <f>SUM(BS73:CX73)</f>
        <v>43</v>
      </c>
      <c r="CZ73" s="42"/>
      <c r="DA73" s="43">
        <f>SMALL($BS73:$CX73,1)</f>
        <v>0</v>
      </c>
      <c r="DB73" s="43">
        <f>SMALL($BS73:$CX73,2)</f>
        <v>0</v>
      </c>
      <c r="DC73" s="43">
        <f>SMALL($BS73:$CX73,3)</f>
        <v>0</v>
      </c>
      <c r="DD73" s="43">
        <f>SMALL($BS73:$CX73,4)</f>
        <v>0</v>
      </c>
      <c r="DE73" s="43">
        <f>SMALL($BS73:$CX73,5)</f>
        <v>0</v>
      </c>
      <c r="DF73" s="43">
        <f>SMALL($BS73:$CX73,6)</f>
        <v>0</v>
      </c>
      <c r="DG73" s="43">
        <f>SMALL($BS73:$CX73,7)</f>
        <v>0</v>
      </c>
      <c r="DH73" s="43">
        <f>SMALL($BS73:$CX73,8)</f>
        <v>0</v>
      </c>
      <c r="DI73" s="43">
        <f>SMALL($BS73:$CX73,9)</f>
        <v>0</v>
      </c>
      <c r="DJ73" s="43">
        <f>SMALL($BS73:$CX73,10)</f>
        <v>0</v>
      </c>
      <c r="DK73" s="43">
        <f>SMALL($BS73:$CX73,11)</f>
        <v>0</v>
      </c>
      <c r="DL73" s="43">
        <f>SMALL($BS73:$CX73,12)</f>
        <v>0</v>
      </c>
      <c r="DM73" s="43">
        <f>SMALL($BS73:$CX73,13)</f>
        <v>0</v>
      </c>
      <c r="DN73" s="43">
        <f>SMALL($BS73:$CX73,14)</f>
        <v>0</v>
      </c>
      <c r="DO73" s="43">
        <f>SMALL($BS73:$CX73,15)</f>
        <v>0</v>
      </c>
      <c r="DP73" s="43">
        <f>SMALL($BS73:$CX73,16)</f>
        <v>0</v>
      </c>
      <c r="DQ73" s="43">
        <f>SMALL($BS73:$CX73,17)</f>
        <v>0</v>
      </c>
      <c r="DR73" s="43">
        <f>SMALL($BS73:$CX73,18)</f>
        <v>0</v>
      </c>
      <c r="DS73" s="43">
        <f>SMALL($BS73:$CX73,19)</f>
        <v>0</v>
      </c>
      <c r="DT73" s="43">
        <f>SMALL($BS73:$CX73,20)</f>
        <v>0</v>
      </c>
      <c r="DU73" s="43">
        <f>SMALL($BS73:$CX73,21)</f>
        <v>0</v>
      </c>
      <c r="DV73" s="43">
        <f>SMALL($BS73:$CX73,22)</f>
        <v>0</v>
      </c>
      <c r="DW73" s="43">
        <f>SMALL($BS73:$CX73,23)</f>
        <v>0</v>
      </c>
      <c r="DX73" s="43">
        <f>SMALL($BS73:$CX73,24)</f>
        <v>0</v>
      </c>
      <c r="DY73" s="43">
        <f>SMALL($BS73:$CX73,25)</f>
        <v>0</v>
      </c>
      <c r="DZ73" s="42">
        <f>SMALL($BS73:$CX73,26)</f>
        <v>0</v>
      </c>
      <c r="EA73" s="42">
        <f>SMALL($BS73:$CX73,27)</f>
        <v>0</v>
      </c>
      <c r="EB73" s="42">
        <f>SMALL($BS73:$CX73,28)</f>
        <v>0</v>
      </c>
      <c r="EC73" s="42">
        <f>SMALL($BS73:$CX73,29)</f>
        <v>0</v>
      </c>
      <c r="ED73" s="42">
        <f>SMALL($BS73:$CX73,30)</f>
        <v>0</v>
      </c>
      <c r="EE73" s="42">
        <f>SMALL($BS73:$CX73,31)</f>
        <v>0</v>
      </c>
      <c r="EF73" s="42">
        <f>SMALL($BS73:$CX73,32)</f>
        <v>43</v>
      </c>
      <c r="EG73" s="1"/>
      <c r="EH73" s="1"/>
      <c r="EI73" s="1"/>
      <c r="EJ73" s="1"/>
      <c r="EK73" s="1"/>
      <c r="EL73" s="1"/>
      <c r="EM73" s="1"/>
      <c r="EN73" s="1"/>
      <c r="EO73" s="1"/>
      <c r="EP73" s="1"/>
    </row>
    <row r="74" spans="1:146" ht="12.75" customHeight="1">
      <c r="A74" s="1">
        <f t="shared" si="0"/>
        <v>67</v>
      </c>
      <c r="B74" s="1" t="s">
        <v>69</v>
      </c>
      <c r="C74" s="15"/>
      <c r="D74" s="32">
        <f>CY74-SUM($DA74:CHOOSE($DA$8,$DA74,$DB74,$DC74,$DD74,$DE74,$DF74,$DG74,$DH74,$DI74,$DJ74,$DK74,$DL74,$DM74,$DN74,$DO74,$DP74,$DQ74,$DR74,$DS74,$DT74,$DU74,$DV74,$DW74,$DX74))</f>
        <v>43</v>
      </c>
      <c r="E74" s="15"/>
      <c r="F74" s="75">
        <v>0</v>
      </c>
      <c r="G74" s="76">
        <v>0</v>
      </c>
      <c r="H74" s="77">
        <v>0</v>
      </c>
      <c r="I74" s="76">
        <v>0</v>
      </c>
      <c r="J74" s="77">
        <v>0</v>
      </c>
      <c r="K74" s="76">
        <v>0</v>
      </c>
      <c r="L74" s="77">
        <v>0</v>
      </c>
      <c r="M74" s="81">
        <v>0</v>
      </c>
      <c r="N74" s="77">
        <v>0</v>
      </c>
      <c r="O74" s="78">
        <v>0</v>
      </c>
      <c r="P74" s="77">
        <v>0</v>
      </c>
      <c r="Q74" s="76">
        <v>0</v>
      </c>
      <c r="R74" s="75">
        <v>0</v>
      </c>
      <c r="S74" s="76">
        <v>0</v>
      </c>
      <c r="T74" s="46">
        <v>0</v>
      </c>
      <c r="U74" s="38">
        <v>0</v>
      </c>
      <c r="V74" s="77">
        <v>0</v>
      </c>
      <c r="W74" s="76">
        <v>0</v>
      </c>
      <c r="X74" s="77">
        <v>0</v>
      </c>
      <c r="Y74" s="76">
        <v>0</v>
      </c>
      <c r="Z74" s="77">
        <v>0</v>
      </c>
      <c r="AA74" s="81">
        <v>0</v>
      </c>
      <c r="AB74" s="62">
        <v>0</v>
      </c>
      <c r="AC74" s="54">
        <v>0</v>
      </c>
      <c r="AD74" s="57">
        <v>0</v>
      </c>
      <c r="AE74" s="54">
        <v>0</v>
      </c>
      <c r="AF74" s="57">
        <v>0</v>
      </c>
      <c r="AG74" s="54">
        <v>0</v>
      </c>
      <c r="AH74" s="57">
        <v>0</v>
      </c>
      <c r="AI74" s="54">
        <v>0</v>
      </c>
      <c r="AJ74" s="57">
        <v>0</v>
      </c>
      <c r="AK74" s="54">
        <v>0</v>
      </c>
      <c r="AL74" s="57">
        <v>0</v>
      </c>
      <c r="AM74" s="54">
        <v>0</v>
      </c>
      <c r="AN74" s="57">
        <v>0</v>
      </c>
      <c r="AO74" s="54">
        <v>0</v>
      </c>
      <c r="AP74" s="57">
        <v>0</v>
      </c>
      <c r="AQ74" s="54">
        <v>0</v>
      </c>
      <c r="AR74" s="57">
        <v>0</v>
      </c>
      <c r="AS74" s="65">
        <v>0</v>
      </c>
      <c r="AT74" s="46">
        <v>0</v>
      </c>
      <c r="AU74" s="38">
        <v>0</v>
      </c>
      <c r="AV74" s="46">
        <v>0</v>
      </c>
      <c r="AW74" s="38">
        <v>0</v>
      </c>
      <c r="AX74" s="46">
        <v>0</v>
      </c>
      <c r="AY74" s="38">
        <v>0</v>
      </c>
      <c r="AZ74" s="46">
        <v>0</v>
      </c>
      <c r="BA74" s="38">
        <v>0</v>
      </c>
      <c r="BB74" s="46">
        <v>0</v>
      </c>
      <c r="BC74" s="38">
        <v>0</v>
      </c>
      <c r="BD74" s="46">
        <v>0</v>
      </c>
      <c r="BE74" s="38">
        <v>0</v>
      </c>
      <c r="BF74" s="46">
        <v>0</v>
      </c>
      <c r="BG74" s="38">
        <v>0</v>
      </c>
      <c r="BH74" s="46">
        <v>0</v>
      </c>
      <c r="BI74" s="38">
        <v>0</v>
      </c>
      <c r="BJ74" s="46">
        <v>0</v>
      </c>
      <c r="BK74" s="38">
        <v>0</v>
      </c>
      <c r="BL74" s="46">
        <v>0</v>
      </c>
      <c r="BM74" s="38">
        <v>0</v>
      </c>
      <c r="BN74" s="46">
        <v>0</v>
      </c>
      <c r="BO74" s="47">
        <v>0</v>
      </c>
      <c r="BP74" s="48">
        <v>8</v>
      </c>
      <c r="BQ74" s="64">
        <f>51-BP74</f>
        <v>43</v>
      </c>
      <c r="BR74" s="39"/>
      <c r="BS74" s="40">
        <f>G74</f>
        <v>0</v>
      </c>
      <c r="BT74" s="40">
        <f>I74</f>
        <v>0</v>
      </c>
      <c r="BU74" s="40">
        <f>K74</f>
        <v>0</v>
      </c>
      <c r="BV74" s="40">
        <f>M74</f>
        <v>0</v>
      </c>
      <c r="BW74" s="40">
        <f>O74</f>
        <v>0</v>
      </c>
      <c r="BX74" s="40">
        <f>Q74</f>
        <v>0</v>
      </c>
      <c r="BY74" s="40">
        <f>S74</f>
        <v>0</v>
      </c>
      <c r="BZ74" s="40">
        <f>U74</f>
        <v>0</v>
      </c>
      <c r="CA74" s="40">
        <f>W74</f>
        <v>0</v>
      </c>
      <c r="CB74" s="40">
        <f>Y74</f>
        <v>0</v>
      </c>
      <c r="CC74" s="40">
        <f>AA74</f>
        <v>0</v>
      </c>
      <c r="CD74" s="40">
        <f>AC74</f>
        <v>0</v>
      </c>
      <c r="CE74" s="40">
        <f>AE74</f>
        <v>0</v>
      </c>
      <c r="CF74" s="40">
        <f>AG74</f>
        <v>0</v>
      </c>
      <c r="CG74" s="40">
        <f>AI74</f>
        <v>0</v>
      </c>
      <c r="CH74" s="40">
        <f>AK74</f>
        <v>0</v>
      </c>
      <c r="CI74" s="40">
        <f>AM74</f>
        <v>0</v>
      </c>
      <c r="CJ74" s="40">
        <f>AO74</f>
        <v>0</v>
      </c>
      <c r="CK74" s="40">
        <f>AQ74</f>
        <v>0</v>
      </c>
      <c r="CL74" s="40">
        <f>AS74</f>
        <v>0</v>
      </c>
      <c r="CM74" s="40">
        <f>AU74</f>
        <v>0</v>
      </c>
      <c r="CN74" s="40">
        <f>AW74</f>
        <v>0</v>
      </c>
      <c r="CO74" s="40">
        <f>AY74</f>
        <v>0</v>
      </c>
      <c r="CP74" s="40">
        <f>BA74</f>
        <v>0</v>
      </c>
      <c r="CQ74" s="40">
        <f>BC74</f>
        <v>0</v>
      </c>
      <c r="CR74" s="40">
        <f>BE74</f>
        <v>0</v>
      </c>
      <c r="CS74" s="40">
        <f>BG74</f>
        <v>0</v>
      </c>
      <c r="CT74" s="40">
        <f>BI74</f>
        <v>0</v>
      </c>
      <c r="CU74" s="40">
        <f>BK74</f>
        <v>0</v>
      </c>
      <c r="CV74" s="40">
        <f>BM74</f>
        <v>0</v>
      </c>
      <c r="CW74" s="40">
        <f>BO74</f>
        <v>0</v>
      </c>
      <c r="CX74" s="40">
        <f>BQ74</f>
        <v>43</v>
      </c>
      <c r="CY74" s="41">
        <f>SUM(BS74:CX74)</f>
        <v>43</v>
      </c>
      <c r="CZ74" s="42"/>
      <c r="DA74" s="43">
        <f>SMALL($BS74:$CX74,1)</f>
        <v>0</v>
      </c>
      <c r="DB74" s="43">
        <f>SMALL($BS74:$CX74,2)</f>
        <v>0</v>
      </c>
      <c r="DC74" s="43">
        <f>SMALL($BS74:$CX74,3)</f>
        <v>0</v>
      </c>
      <c r="DD74" s="43">
        <f>SMALL($BS74:$CX74,4)</f>
        <v>0</v>
      </c>
      <c r="DE74" s="43">
        <f>SMALL($BS74:$CX74,5)</f>
        <v>0</v>
      </c>
      <c r="DF74" s="43">
        <f>SMALL($BS74:$CX74,6)</f>
        <v>0</v>
      </c>
      <c r="DG74" s="43">
        <f>SMALL($BS74:$CX74,7)</f>
        <v>0</v>
      </c>
      <c r="DH74" s="43">
        <f>SMALL($BS74:$CX74,8)</f>
        <v>0</v>
      </c>
      <c r="DI74" s="43">
        <f>SMALL($BS74:$CX74,9)</f>
        <v>0</v>
      </c>
      <c r="DJ74" s="43">
        <f>SMALL($BS74:$CX74,10)</f>
        <v>0</v>
      </c>
      <c r="DK74" s="43">
        <f>SMALL($BS74:$CX74,11)</f>
        <v>0</v>
      </c>
      <c r="DL74" s="43">
        <f>SMALL($BS74:$CX74,12)</f>
        <v>0</v>
      </c>
      <c r="DM74" s="43">
        <f>SMALL($BS74:$CX74,13)</f>
        <v>0</v>
      </c>
      <c r="DN74" s="43">
        <f>SMALL($BS74:$CX74,14)</f>
        <v>0</v>
      </c>
      <c r="DO74" s="43">
        <f>SMALL($BS74:$CX74,15)</f>
        <v>0</v>
      </c>
      <c r="DP74" s="43">
        <f>SMALL($BS74:$CX74,16)</f>
        <v>0</v>
      </c>
      <c r="DQ74" s="43">
        <f>SMALL($BS74:$CX74,17)</f>
        <v>0</v>
      </c>
      <c r="DR74" s="43">
        <f>SMALL($BS74:$CX74,18)</f>
        <v>0</v>
      </c>
      <c r="DS74" s="43">
        <f>SMALL($BS74:$CX74,19)</f>
        <v>0</v>
      </c>
      <c r="DT74" s="43">
        <f>SMALL($BS74:$CX74,20)</f>
        <v>0</v>
      </c>
      <c r="DU74" s="43">
        <f>SMALL($BS74:$CX74,21)</f>
        <v>0</v>
      </c>
      <c r="DV74" s="43">
        <f>SMALL($BS74:$CX74,22)</f>
        <v>0</v>
      </c>
      <c r="DW74" s="43">
        <f>SMALL($BS74:$CX74,23)</f>
        <v>0</v>
      </c>
      <c r="DX74" s="43">
        <f>SMALL($BS74:$CX74,24)</f>
        <v>0</v>
      </c>
      <c r="DY74" s="43">
        <f>SMALL($BS74:$CX74,25)</f>
        <v>0</v>
      </c>
      <c r="DZ74" s="42">
        <f>SMALL($BS74:$CX74,26)</f>
        <v>0</v>
      </c>
      <c r="EA74" s="42">
        <f>SMALL($BS74:$CX74,27)</f>
        <v>0</v>
      </c>
      <c r="EB74" s="42">
        <f>SMALL($BS74:$CX74,28)</f>
        <v>0</v>
      </c>
      <c r="EC74" s="42">
        <f>SMALL($BS74:$CX74,29)</f>
        <v>0</v>
      </c>
      <c r="ED74" s="42">
        <f>SMALL($BS74:$CX74,30)</f>
        <v>0</v>
      </c>
      <c r="EE74" s="42">
        <f>SMALL($BS74:$CX74,31)</f>
        <v>0</v>
      </c>
      <c r="EF74" s="42">
        <f>SMALL($BS74:$CX74,32)</f>
        <v>43</v>
      </c>
      <c r="EG74" s="1"/>
      <c r="EH74" s="1"/>
      <c r="EI74" s="1"/>
      <c r="EJ74" s="1"/>
      <c r="EK74" s="1"/>
      <c r="EL74" s="1"/>
      <c r="EM74" s="1"/>
      <c r="EN74" s="1"/>
      <c r="EO74" s="1"/>
      <c r="EP74" s="1"/>
    </row>
    <row r="75" spans="1:146" ht="12.75" customHeight="1">
      <c r="A75" s="1">
        <f t="shared" si="0"/>
        <v>68</v>
      </c>
      <c r="B75" s="1" t="s">
        <v>70</v>
      </c>
      <c r="C75" s="15"/>
      <c r="D75" s="32">
        <f>CY75-SUM($DA75:CHOOSE($DA$8,$DA75,$DB75,$DC75,$DD75,$DE75,$DF75,$DG75,$DH75,$DI75,$DJ75,$DK75,$DL75,$DM75,$DN75,$DO75,$DP75,$DQ75,$DR75,$DS75,$DT75,$DU75,$DV75,$DW75,$DX75))</f>
        <v>43</v>
      </c>
      <c r="E75" s="15"/>
      <c r="F75" s="75">
        <v>0</v>
      </c>
      <c r="G75" s="79">
        <v>0</v>
      </c>
      <c r="H75" s="80">
        <v>0</v>
      </c>
      <c r="I75" s="79">
        <v>0</v>
      </c>
      <c r="J75" s="80">
        <v>0</v>
      </c>
      <c r="K75" s="79">
        <v>0</v>
      </c>
      <c r="L75" s="80">
        <v>0</v>
      </c>
      <c r="M75" s="81">
        <v>0</v>
      </c>
      <c r="N75" s="77">
        <v>0</v>
      </c>
      <c r="O75" s="78">
        <v>0</v>
      </c>
      <c r="P75" s="80">
        <v>0</v>
      </c>
      <c r="Q75" s="79">
        <v>0</v>
      </c>
      <c r="R75" s="75">
        <v>0</v>
      </c>
      <c r="S75" s="79">
        <v>0</v>
      </c>
      <c r="T75" s="46">
        <v>0</v>
      </c>
      <c r="U75" s="38">
        <v>0</v>
      </c>
      <c r="V75" s="80">
        <v>0</v>
      </c>
      <c r="W75" s="79">
        <v>0</v>
      </c>
      <c r="X75" s="80">
        <v>0</v>
      </c>
      <c r="Y75" s="79">
        <v>0</v>
      </c>
      <c r="Z75" s="80">
        <v>0</v>
      </c>
      <c r="AA75" s="81">
        <v>0</v>
      </c>
      <c r="AB75" s="62">
        <v>0</v>
      </c>
      <c r="AC75" s="54">
        <v>0</v>
      </c>
      <c r="AD75" s="57">
        <v>0</v>
      </c>
      <c r="AE75" s="54">
        <v>0</v>
      </c>
      <c r="AF75" s="57">
        <v>0</v>
      </c>
      <c r="AG75" s="54">
        <v>0</v>
      </c>
      <c r="AH75" s="57">
        <v>0</v>
      </c>
      <c r="AI75" s="54">
        <v>0</v>
      </c>
      <c r="AJ75" s="57">
        <v>0</v>
      </c>
      <c r="AK75" s="54">
        <v>0</v>
      </c>
      <c r="AL75" s="57">
        <v>0</v>
      </c>
      <c r="AM75" s="54">
        <v>0</v>
      </c>
      <c r="AN75" s="112">
        <v>0</v>
      </c>
      <c r="AO75" s="81">
        <v>0</v>
      </c>
      <c r="AP75" s="112">
        <v>0</v>
      </c>
      <c r="AQ75" s="81">
        <v>0</v>
      </c>
      <c r="AR75" s="112">
        <v>0</v>
      </c>
      <c r="AS75" s="113">
        <v>0</v>
      </c>
      <c r="AT75" s="80">
        <v>0</v>
      </c>
      <c r="AU75" s="79">
        <v>0</v>
      </c>
      <c r="AV75" s="80">
        <v>0</v>
      </c>
      <c r="AW75" s="79">
        <v>0</v>
      </c>
      <c r="AX75" s="80">
        <v>0</v>
      </c>
      <c r="AY75" s="79">
        <v>0</v>
      </c>
      <c r="AZ75" s="80">
        <v>0</v>
      </c>
      <c r="BA75" s="79">
        <v>0</v>
      </c>
      <c r="BB75" s="80">
        <v>0</v>
      </c>
      <c r="BC75" s="79">
        <v>0</v>
      </c>
      <c r="BD75" s="80">
        <v>0</v>
      </c>
      <c r="BE75" s="79">
        <v>0</v>
      </c>
      <c r="BF75" s="80">
        <v>0</v>
      </c>
      <c r="BG75" s="79">
        <v>0</v>
      </c>
      <c r="BH75" s="80">
        <v>0</v>
      </c>
      <c r="BI75" s="79">
        <v>0</v>
      </c>
      <c r="BJ75" s="80">
        <v>0</v>
      </c>
      <c r="BK75" s="79">
        <v>0</v>
      </c>
      <c r="BL75" s="80">
        <v>0</v>
      </c>
      <c r="BM75" s="79">
        <v>0</v>
      </c>
      <c r="BN75" s="80">
        <v>0</v>
      </c>
      <c r="BO75" s="78">
        <v>0</v>
      </c>
      <c r="BP75" s="49">
        <v>8</v>
      </c>
      <c r="BQ75" s="64">
        <f>51-BP75</f>
        <v>43</v>
      </c>
      <c r="BR75" s="39"/>
      <c r="BS75" s="40">
        <f>G75</f>
        <v>0</v>
      </c>
      <c r="BT75" s="40">
        <f>I75</f>
        <v>0</v>
      </c>
      <c r="BU75" s="40">
        <f>K75</f>
        <v>0</v>
      </c>
      <c r="BV75" s="40">
        <f>M75</f>
        <v>0</v>
      </c>
      <c r="BW75" s="40">
        <f>O75</f>
        <v>0</v>
      </c>
      <c r="BX75" s="40">
        <f>Q75</f>
        <v>0</v>
      </c>
      <c r="BY75" s="40">
        <f>S75</f>
        <v>0</v>
      </c>
      <c r="BZ75" s="40">
        <f>U75</f>
        <v>0</v>
      </c>
      <c r="CA75" s="40">
        <f>W75</f>
        <v>0</v>
      </c>
      <c r="CB75" s="40">
        <f>Y75</f>
        <v>0</v>
      </c>
      <c r="CC75" s="40">
        <f>AA75</f>
        <v>0</v>
      </c>
      <c r="CD75" s="40">
        <f>AC75</f>
        <v>0</v>
      </c>
      <c r="CE75" s="40">
        <f>AE75</f>
        <v>0</v>
      </c>
      <c r="CF75" s="40">
        <f>AG75</f>
        <v>0</v>
      </c>
      <c r="CG75" s="40">
        <f>AI75</f>
        <v>0</v>
      </c>
      <c r="CH75" s="40">
        <f>AK75</f>
        <v>0</v>
      </c>
      <c r="CI75" s="40">
        <f>AM75</f>
        <v>0</v>
      </c>
      <c r="CJ75" s="40">
        <f>AO75</f>
        <v>0</v>
      </c>
      <c r="CK75" s="40">
        <f>AQ75</f>
        <v>0</v>
      </c>
      <c r="CL75" s="40">
        <f>AS75</f>
        <v>0</v>
      </c>
      <c r="CM75" s="40">
        <f>AU75</f>
        <v>0</v>
      </c>
      <c r="CN75" s="40">
        <f>AW75</f>
        <v>0</v>
      </c>
      <c r="CO75" s="40">
        <f>AY75</f>
        <v>0</v>
      </c>
      <c r="CP75" s="40">
        <f>BA75</f>
        <v>0</v>
      </c>
      <c r="CQ75" s="40">
        <f>BC75</f>
        <v>0</v>
      </c>
      <c r="CR75" s="40">
        <f>BE75</f>
        <v>0</v>
      </c>
      <c r="CS75" s="40">
        <f>BG75</f>
        <v>0</v>
      </c>
      <c r="CT75" s="40">
        <f>BI75</f>
        <v>0</v>
      </c>
      <c r="CU75" s="40">
        <f>BK75</f>
        <v>0</v>
      </c>
      <c r="CV75" s="40">
        <f>BM75</f>
        <v>0</v>
      </c>
      <c r="CW75" s="40">
        <f>BO75</f>
        <v>0</v>
      </c>
      <c r="CX75" s="40">
        <f>BQ75</f>
        <v>43</v>
      </c>
      <c r="CY75" s="41">
        <f>SUM(BS75:CX75)</f>
        <v>43</v>
      </c>
      <c r="CZ75" s="42"/>
      <c r="DA75" s="43">
        <f>SMALL($BS75:$CX75,1)</f>
        <v>0</v>
      </c>
      <c r="DB75" s="43">
        <f>SMALL($BS75:$CX75,2)</f>
        <v>0</v>
      </c>
      <c r="DC75" s="43">
        <f>SMALL($BS75:$CX75,3)</f>
        <v>0</v>
      </c>
      <c r="DD75" s="43">
        <f>SMALL($BS75:$CX75,4)</f>
        <v>0</v>
      </c>
      <c r="DE75" s="43">
        <f>SMALL($BS75:$CX75,5)</f>
        <v>0</v>
      </c>
      <c r="DF75" s="43">
        <f>SMALL($BS75:$CX75,6)</f>
        <v>0</v>
      </c>
      <c r="DG75" s="43">
        <f>SMALL($BS75:$CX75,7)</f>
        <v>0</v>
      </c>
      <c r="DH75" s="43">
        <f>SMALL($BS75:$CX75,8)</f>
        <v>0</v>
      </c>
      <c r="DI75" s="43">
        <f>SMALL($BS75:$CX75,9)</f>
        <v>0</v>
      </c>
      <c r="DJ75" s="43">
        <f>SMALL($BS75:$CX75,10)</f>
        <v>0</v>
      </c>
      <c r="DK75" s="43">
        <f>SMALL($BS75:$CX75,11)</f>
        <v>0</v>
      </c>
      <c r="DL75" s="43">
        <f>SMALL($BS75:$CX75,12)</f>
        <v>0</v>
      </c>
      <c r="DM75" s="43">
        <f>SMALL($BS75:$CX75,13)</f>
        <v>0</v>
      </c>
      <c r="DN75" s="43">
        <f>SMALL($BS75:$CX75,14)</f>
        <v>0</v>
      </c>
      <c r="DO75" s="43">
        <f>SMALL($BS75:$CX75,15)</f>
        <v>0</v>
      </c>
      <c r="DP75" s="43">
        <f>SMALL($BS75:$CX75,16)</f>
        <v>0</v>
      </c>
      <c r="DQ75" s="43">
        <f>SMALL($BS75:$CX75,17)</f>
        <v>0</v>
      </c>
      <c r="DR75" s="43">
        <f>SMALL($BS75:$CX75,18)</f>
        <v>0</v>
      </c>
      <c r="DS75" s="43">
        <f>SMALL($BS75:$CX75,19)</f>
        <v>0</v>
      </c>
      <c r="DT75" s="43">
        <f>SMALL($BS75:$CX75,20)</f>
        <v>0</v>
      </c>
      <c r="DU75" s="43">
        <f>SMALL($BS75:$CX75,21)</f>
        <v>0</v>
      </c>
      <c r="DV75" s="43">
        <f>SMALL($BS75:$CX75,22)</f>
        <v>0</v>
      </c>
      <c r="DW75" s="43">
        <f>SMALL($BS75:$CX75,23)</f>
        <v>0</v>
      </c>
      <c r="DX75" s="43">
        <f>SMALL($BS75:$CX75,24)</f>
        <v>0</v>
      </c>
      <c r="DY75" s="43">
        <f>SMALL($BS75:$CX75,25)</f>
        <v>0</v>
      </c>
      <c r="DZ75" s="42">
        <f>SMALL($BS75:$CX75,26)</f>
        <v>0</v>
      </c>
      <c r="EA75" s="42">
        <f>SMALL($BS75:$CX75,27)</f>
        <v>0</v>
      </c>
      <c r="EB75" s="42">
        <f>SMALL($BS75:$CX75,28)</f>
        <v>0</v>
      </c>
      <c r="EC75" s="42">
        <f>SMALL($BS75:$CX75,29)</f>
        <v>0</v>
      </c>
      <c r="ED75" s="42">
        <f>SMALL($BS75:$CX75,30)</f>
        <v>0</v>
      </c>
      <c r="EE75" s="42">
        <f>SMALL($BS75:$CX75,31)</f>
        <v>0</v>
      </c>
      <c r="EF75" s="42">
        <f>SMALL($BS75:$CX75,32)</f>
        <v>43</v>
      </c>
      <c r="EG75" s="1"/>
      <c r="EH75" s="1"/>
      <c r="EI75" s="1"/>
      <c r="EJ75" s="1"/>
      <c r="EK75" s="1"/>
      <c r="EL75" s="1"/>
      <c r="EM75" s="1"/>
      <c r="EN75" s="1"/>
      <c r="EO75" s="1"/>
      <c r="EP75" s="1"/>
    </row>
    <row r="76" spans="1:146" ht="12.75" customHeight="1">
      <c r="A76" s="1">
        <f t="shared" si="0"/>
        <v>69</v>
      </c>
      <c r="B76" s="1" t="s">
        <v>71</v>
      </c>
      <c r="C76" s="15"/>
      <c r="D76" s="32">
        <f>CY76-SUM($DA76:CHOOSE($DA$8,$DA76,$DB76,$DC76,$DD76,$DE76,$DF76,$DG76,$DH76,$DI76,$DJ76,$DK76,$DL76,$DM76,$DN76,$DO76,$DP76,$DQ76,$DR76,$DS76,$DT76,$DU76,$DV76,$DW76,$DX76))</f>
        <v>43</v>
      </c>
      <c r="E76" s="15"/>
      <c r="F76" s="75">
        <v>0</v>
      </c>
      <c r="G76" s="79">
        <v>0</v>
      </c>
      <c r="H76" s="80">
        <v>0</v>
      </c>
      <c r="I76" s="79">
        <v>0</v>
      </c>
      <c r="J76" s="80">
        <v>0</v>
      </c>
      <c r="K76" s="79">
        <v>0</v>
      </c>
      <c r="L76" s="80">
        <v>0</v>
      </c>
      <c r="M76" s="81">
        <v>0</v>
      </c>
      <c r="N76" s="77">
        <v>0</v>
      </c>
      <c r="O76" s="78">
        <v>0</v>
      </c>
      <c r="P76" s="80">
        <v>0</v>
      </c>
      <c r="Q76" s="79">
        <v>0</v>
      </c>
      <c r="R76" s="75">
        <v>0</v>
      </c>
      <c r="S76" s="79">
        <v>0</v>
      </c>
      <c r="T76" s="46">
        <v>0</v>
      </c>
      <c r="U76" s="38">
        <v>0</v>
      </c>
      <c r="V76" s="80">
        <v>0</v>
      </c>
      <c r="W76" s="79">
        <v>0</v>
      </c>
      <c r="X76" s="80">
        <v>0</v>
      </c>
      <c r="Y76" s="79">
        <v>0</v>
      </c>
      <c r="Z76" s="80">
        <v>0</v>
      </c>
      <c r="AA76" s="81">
        <v>0</v>
      </c>
      <c r="AB76" s="62">
        <v>0</v>
      </c>
      <c r="AC76" s="54">
        <v>0</v>
      </c>
      <c r="AD76" s="57">
        <v>0</v>
      </c>
      <c r="AE76" s="54">
        <v>0</v>
      </c>
      <c r="AF76" s="57">
        <v>0</v>
      </c>
      <c r="AG76" s="54">
        <v>0</v>
      </c>
      <c r="AH76" s="57">
        <v>0</v>
      </c>
      <c r="AI76" s="54">
        <v>0</v>
      </c>
      <c r="AJ76" s="57">
        <v>0</v>
      </c>
      <c r="AK76" s="54">
        <v>0</v>
      </c>
      <c r="AL76" s="57">
        <v>0</v>
      </c>
      <c r="AM76" s="54">
        <v>0</v>
      </c>
      <c r="AN76" s="112">
        <v>0</v>
      </c>
      <c r="AO76" s="81">
        <v>0</v>
      </c>
      <c r="AP76" s="112">
        <v>0</v>
      </c>
      <c r="AQ76" s="81">
        <v>0</v>
      </c>
      <c r="AR76" s="112">
        <v>0</v>
      </c>
      <c r="AS76" s="113">
        <v>0</v>
      </c>
      <c r="AT76" s="80">
        <v>0</v>
      </c>
      <c r="AU76" s="79">
        <v>0</v>
      </c>
      <c r="AV76" s="80">
        <v>0</v>
      </c>
      <c r="AW76" s="79">
        <v>0</v>
      </c>
      <c r="AX76" s="80">
        <v>0</v>
      </c>
      <c r="AY76" s="79">
        <v>0</v>
      </c>
      <c r="AZ76" s="80">
        <v>0</v>
      </c>
      <c r="BA76" s="79">
        <v>0</v>
      </c>
      <c r="BB76" s="80">
        <v>0</v>
      </c>
      <c r="BC76" s="79">
        <v>0</v>
      </c>
      <c r="BD76" s="80">
        <v>0</v>
      </c>
      <c r="BE76" s="79">
        <v>0</v>
      </c>
      <c r="BF76" s="80">
        <v>0</v>
      </c>
      <c r="BG76" s="79">
        <v>0</v>
      </c>
      <c r="BH76" s="80">
        <v>0</v>
      </c>
      <c r="BI76" s="79">
        <v>0</v>
      </c>
      <c r="BJ76" s="80">
        <v>0</v>
      </c>
      <c r="BK76" s="79">
        <v>0</v>
      </c>
      <c r="BL76" s="80">
        <v>0</v>
      </c>
      <c r="BM76" s="79">
        <v>0</v>
      </c>
      <c r="BN76" s="80">
        <v>0</v>
      </c>
      <c r="BO76" s="78">
        <v>0</v>
      </c>
      <c r="BP76" s="53">
        <v>8</v>
      </c>
      <c r="BQ76" s="64">
        <f>51-BP76</f>
        <v>43</v>
      </c>
      <c r="BR76" s="39"/>
      <c r="BS76" s="40">
        <f>G76</f>
        <v>0</v>
      </c>
      <c r="BT76" s="40">
        <f>I76</f>
        <v>0</v>
      </c>
      <c r="BU76" s="40">
        <f>K76</f>
        <v>0</v>
      </c>
      <c r="BV76" s="40">
        <f>M76</f>
        <v>0</v>
      </c>
      <c r="BW76" s="40">
        <f>O76</f>
        <v>0</v>
      </c>
      <c r="BX76" s="40">
        <f>Q76</f>
        <v>0</v>
      </c>
      <c r="BY76" s="40">
        <f>S76</f>
        <v>0</v>
      </c>
      <c r="BZ76" s="40">
        <f>U76</f>
        <v>0</v>
      </c>
      <c r="CA76" s="40">
        <f>W76</f>
        <v>0</v>
      </c>
      <c r="CB76" s="40">
        <f>Y76</f>
        <v>0</v>
      </c>
      <c r="CC76" s="40">
        <f>AA76</f>
        <v>0</v>
      </c>
      <c r="CD76" s="40">
        <f>AC76</f>
        <v>0</v>
      </c>
      <c r="CE76" s="40">
        <f>AE76</f>
        <v>0</v>
      </c>
      <c r="CF76" s="40">
        <f>AG76</f>
        <v>0</v>
      </c>
      <c r="CG76" s="40">
        <f>AI76</f>
        <v>0</v>
      </c>
      <c r="CH76" s="40">
        <f>AK76</f>
        <v>0</v>
      </c>
      <c r="CI76" s="40">
        <f>AM76</f>
        <v>0</v>
      </c>
      <c r="CJ76" s="40">
        <f>AO76</f>
        <v>0</v>
      </c>
      <c r="CK76" s="40">
        <f>AQ76</f>
        <v>0</v>
      </c>
      <c r="CL76" s="40">
        <f>AS76</f>
        <v>0</v>
      </c>
      <c r="CM76" s="40">
        <f>AU76</f>
        <v>0</v>
      </c>
      <c r="CN76" s="40">
        <f>AW76</f>
        <v>0</v>
      </c>
      <c r="CO76" s="40">
        <f>AY76</f>
        <v>0</v>
      </c>
      <c r="CP76" s="40">
        <f>BA76</f>
        <v>0</v>
      </c>
      <c r="CQ76" s="40">
        <f>BC76</f>
        <v>0</v>
      </c>
      <c r="CR76" s="40">
        <f>BE76</f>
        <v>0</v>
      </c>
      <c r="CS76" s="40">
        <f>BG76</f>
        <v>0</v>
      </c>
      <c r="CT76" s="40">
        <f>BI76</f>
        <v>0</v>
      </c>
      <c r="CU76" s="40">
        <f>BK76</f>
        <v>0</v>
      </c>
      <c r="CV76" s="40">
        <f>BM76</f>
        <v>0</v>
      </c>
      <c r="CW76" s="40">
        <f>BO76</f>
        <v>0</v>
      </c>
      <c r="CX76" s="40">
        <f>BQ76</f>
        <v>43</v>
      </c>
      <c r="CY76" s="41">
        <f>SUM(BS76:CX76)</f>
        <v>43</v>
      </c>
      <c r="CZ76" s="42"/>
      <c r="DA76" s="43">
        <f>SMALL($BS76:$CX76,1)</f>
        <v>0</v>
      </c>
      <c r="DB76" s="43">
        <f>SMALL($BS76:$CX76,2)</f>
        <v>0</v>
      </c>
      <c r="DC76" s="43">
        <f>SMALL($BS76:$CX76,3)</f>
        <v>0</v>
      </c>
      <c r="DD76" s="43">
        <f>SMALL($BS76:$CX76,4)</f>
        <v>0</v>
      </c>
      <c r="DE76" s="43">
        <f>SMALL($BS76:$CX76,5)</f>
        <v>0</v>
      </c>
      <c r="DF76" s="43">
        <f>SMALL($BS76:$CX76,6)</f>
        <v>0</v>
      </c>
      <c r="DG76" s="43">
        <f>SMALL($BS76:$CX76,7)</f>
        <v>0</v>
      </c>
      <c r="DH76" s="43">
        <f>SMALL($BS76:$CX76,8)</f>
        <v>0</v>
      </c>
      <c r="DI76" s="43">
        <f>SMALL($BS76:$CX76,9)</f>
        <v>0</v>
      </c>
      <c r="DJ76" s="43">
        <f>SMALL($BS76:$CX76,10)</f>
        <v>0</v>
      </c>
      <c r="DK76" s="43">
        <f>SMALL($BS76:$CX76,11)</f>
        <v>0</v>
      </c>
      <c r="DL76" s="43">
        <f>SMALL($BS76:$CX76,12)</f>
        <v>0</v>
      </c>
      <c r="DM76" s="43">
        <f>SMALL($BS76:$CX76,13)</f>
        <v>0</v>
      </c>
      <c r="DN76" s="43">
        <f>SMALL($BS76:$CX76,14)</f>
        <v>0</v>
      </c>
      <c r="DO76" s="43">
        <f>SMALL($BS76:$CX76,15)</f>
        <v>0</v>
      </c>
      <c r="DP76" s="43">
        <f>SMALL($BS76:$CX76,16)</f>
        <v>0</v>
      </c>
      <c r="DQ76" s="43">
        <f>SMALL($BS76:$CX76,17)</f>
        <v>0</v>
      </c>
      <c r="DR76" s="43">
        <f>SMALL($BS76:$CX76,18)</f>
        <v>0</v>
      </c>
      <c r="DS76" s="43">
        <f>SMALL($BS76:$CX76,19)</f>
        <v>0</v>
      </c>
      <c r="DT76" s="43">
        <f>SMALL($BS76:$CX76,20)</f>
        <v>0</v>
      </c>
      <c r="DU76" s="43">
        <f>SMALL($BS76:$CX76,21)</f>
        <v>0</v>
      </c>
      <c r="DV76" s="43">
        <f>SMALL($BS76:$CX76,22)</f>
        <v>0</v>
      </c>
      <c r="DW76" s="43">
        <f>SMALL($BS76:$CX76,23)</f>
        <v>0</v>
      </c>
      <c r="DX76" s="43">
        <f>SMALL($BS76:$CX76,24)</f>
        <v>0</v>
      </c>
      <c r="DY76" s="43">
        <f>SMALL($BS76:$CX76,25)</f>
        <v>0</v>
      </c>
      <c r="DZ76" s="42">
        <f>SMALL($BS76:$CX76,26)</f>
        <v>0</v>
      </c>
      <c r="EA76" s="42">
        <f>SMALL($BS76:$CX76,27)</f>
        <v>0</v>
      </c>
      <c r="EB76" s="42">
        <f>SMALL($BS76:$CX76,28)</f>
        <v>0</v>
      </c>
      <c r="EC76" s="42">
        <f>SMALL($BS76:$CX76,29)</f>
        <v>0</v>
      </c>
      <c r="ED76" s="42">
        <f>SMALL($BS76:$CX76,30)</f>
        <v>0</v>
      </c>
      <c r="EE76" s="42">
        <f>SMALL($BS76:$CX76,31)</f>
        <v>0</v>
      </c>
      <c r="EF76" s="42">
        <f>SMALL($BS76:$CX76,32)</f>
        <v>43</v>
      </c>
      <c r="EG76" s="1"/>
      <c r="EH76" s="1"/>
      <c r="EI76" s="1"/>
      <c r="EJ76" s="1"/>
      <c r="EK76" s="1"/>
      <c r="EL76" s="1"/>
      <c r="EM76" s="1"/>
      <c r="EN76" s="1"/>
      <c r="EO76" s="1"/>
      <c r="EP76" s="1"/>
    </row>
    <row r="77" spans="1:146" ht="12.75" customHeight="1">
      <c r="A77" s="1">
        <f t="shared" si="0"/>
        <v>70</v>
      </c>
      <c r="B77" s="1" t="s">
        <v>26</v>
      </c>
      <c r="C77" s="15"/>
      <c r="D77" s="32">
        <f>CY77-SUM($DA77:CHOOSE($DA$8,$DA77,$DB77,$DC77,$DD77,$DE77,$DF77,$DG77,$DH77,$DI77,$DJ77,$DK77,$DL77,$DM77,$DN77,$DO77,$DP77,$DQ77,$DR77,$DS77,$DT77,$DU77,$DV77,$DW77,$DX77))</f>
        <v>42</v>
      </c>
      <c r="E77" s="15"/>
      <c r="F77" s="44">
        <v>0</v>
      </c>
      <c r="G77" s="38">
        <v>0</v>
      </c>
      <c r="H77" s="46">
        <v>0</v>
      </c>
      <c r="I77" s="38">
        <v>0</v>
      </c>
      <c r="J77" s="46">
        <v>0</v>
      </c>
      <c r="K77" s="38">
        <v>0</v>
      </c>
      <c r="L77" s="46">
        <v>0</v>
      </c>
      <c r="M77" s="54">
        <v>0</v>
      </c>
      <c r="N77" s="46">
        <v>0</v>
      </c>
      <c r="O77" s="47">
        <v>0</v>
      </c>
      <c r="P77" s="46">
        <v>0</v>
      </c>
      <c r="Q77" s="38">
        <v>0</v>
      </c>
      <c r="R77" s="44">
        <v>0</v>
      </c>
      <c r="S77" s="38">
        <v>0</v>
      </c>
      <c r="T77" s="46">
        <v>0</v>
      </c>
      <c r="U77" s="38">
        <v>0</v>
      </c>
      <c r="V77" s="46">
        <v>0</v>
      </c>
      <c r="W77" s="38">
        <v>0</v>
      </c>
      <c r="X77" s="46">
        <v>0</v>
      </c>
      <c r="Y77" s="38">
        <v>0</v>
      </c>
      <c r="Z77" s="46">
        <v>0</v>
      </c>
      <c r="AA77" s="54">
        <v>0</v>
      </c>
      <c r="AB77" s="62">
        <v>0</v>
      </c>
      <c r="AC77" s="54">
        <v>0</v>
      </c>
      <c r="AD77" s="57">
        <v>0</v>
      </c>
      <c r="AE77" s="54">
        <v>0</v>
      </c>
      <c r="AF77" s="57">
        <v>0</v>
      </c>
      <c r="AG77" s="54">
        <v>0</v>
      </c>
      <c r="AH77" s="57">
        <v>0</v>
      </c>
      <c r="AI77" s="54">
        <v>0</v>
      </c>
      <c r="AJ77" s="57">
        <v>0</v>
      </c>
      <c r="AK77" s="54">
        <v>0</v>
      </c>
      <c r="AL77" s="57">
        <v>0</v>
      </c>
      <c r="AM77" s="54">
        <v>0</v>
      </c>
      <c r="AN77" s="57">
        <v>0</v>
      </c>
      <c r="AO77" s="54">
        <v>0</v>
      </c>
      <c r="AP77" s="57">
        <v>0</v>
      </c>
      <c r="AQ77" s="54">
        <v>0</v>
      </c>
      <c r="AR77" s="57">
        <v>0</v>
      </c>
      <c r="AS77" s="65">
        <v>0</v>
      </c>
      <c r="AT77" s="46">
        <v>0</v>
      </c>
      <c r="AU77" s="38">
        <v>0</v>
      </c>
      <c r="AV77" s="46">
        <v>0</v>
      </c>
      <c r="AW77" s="38">
        <v>0</v>
      </c>
      <c r="AX77" s="46">
        <v>0</v>
      </c>
      <c r="AY77" s="38">
        <v>0</v>
      </c>
      <c r="AZ77" s="46">
        <v>0</v>
      </c>
      <c r="BA77" s="38">
        <v>0</v>
      </c>
      <c r="BB77" s="46">
        <v>0</v>
      </c>
      <c r="BC77" s="38">
        <v>0</v>
      </c>
      <c r="BD77" s="46">
        <v>0</v>
      </c>
      <c r="BE77" s="38">
        <v>0</v>
      </c>
      <c r="BF77" s="46">
        <v>0</v>
      </c>
      <c r="BG77" s="38">
        <v>0</v>
      </c>
      <c r="BH77" s="46">
        <v>0</v>
      </c>
      <c r="BI77" s="38">
        <v>0</v>
      </c>
      <c r="BJ77" s="46">
        <v>0</v>
      </c>
      <c r="BK77" s="38">
        <v>0</v>
      </c>
      <c r="BL77" s="46">
        <v>0</v>
      </c>
      <c r="BM77" s="38">
        <v>0</v>
      </c>
      <c r="BN77" s="46">
        <v>0</v>
      </c>
      <c r="BO77" s="47">
        <v>0</v>
      </c>
      <c r="BP77" s="53">
        <v>9</v>
      </c>
      <c r="BQ77" s="71">
        <f>51-BP77</f>
        <v>42</v>
      </c>
      <c r="BR77" s="39"/>
      <c r="BS77" s="40">
        <f>G77</f>
        <v>0</v>
      </c>
      <c r="BT77" s="40">
        <f>I77</f>
        <v>0</v>
      </c>
      <c r="BU77" s="40">
        <f>K77</f>
        <v>0</v>
      </c>
      <c r="BV77" s="40">
        <f>M77</f>
        <v>0</v>
      </c>
      <c r="BW77" s="40">
        <f>O77</f>
        <v>0</v>
      </c>
      <c r="BX77" s="40">
        <f>Q77</f>
        <v>0</v>
      </c>
      <c r="BY77" s="40">
        <f>S77</f>
        <v>0</v>
      </c>
      <c r="BZ77" s="40">
        <f>U77</f>
        <v>0</v>
      </c>
      <c r="CA77" s="40">
        <f>W77</f>
        <v>0</v>
      </c>
      <c r="CB77" s="40">
        <f>Y77</f>
        <v>0</v>
      </c>
      <c r="CC77" s="40">
        <f>AA77</f>
        <v>0</v>
      </c>
      <c r="CD77" s="40">
        <f>AC77</f>
        <v>0</v>
      </c>
      <c r="CE77" s="40">
        <f>AE77</f>
        <v>0</v>
      </c>
      <c r="CF77" s="40">
        <f>AG77</f>
        <v>0</v>
      </c>
      <c r="CG77" s="40">
        <f>AI77</f>
        <v>0</v>
      </c>
      <c r="CH77" s="40">
        <f>AK77</f>
        <v>0</v>
      </c>
      <c r="CI77" s="40">
        <f>AM77</f>
        <v>0</v>
      </c>
      <c r="CJ77" s="40">
        <f>AO77</f>
        <v>0</v>
      </c>
      <c r="CK77" s="40">
        <f>AQ77</f>
        <v>0</v>
      </c>
      <c r="CL77" s="40">
        <f>AS77</f>
        <v>0</v>
      </c>
      <c r="CM77" s="40">
        <f>AU77</f>
        <v>0</v>
      </c>
      <c r="CN77" s="40">
        <f>AW77</f>
        <v>0</v>
      </c>
      <c r="CO77" s="40">
        <f>AY77</f>
        <v>0</v>
      </c>
      <c r="CP77" s="40">
        <f>BA77</f>
        <v>0</v>
      </c>
      <c r="CQ77" s="40">
        <f>BC77</f>
        <v>0</v>
      </c>
      <c r="CR77" s="40">
        <f>BE77</f>
        <v>0</v>
      </c>
      <c r="CS77" s="40">
        <f>BG77</f>
        <v>0</v>
      </c>
      <c r="CT77" s="40">
        <f>BI77</f>
        <v>0</v>
      </c>
      <c r="CU77" s="40">
        <f>BK77</f>
        <v>0</v>
      </c>
      <c r="CV77" s="40">
        <f>BM77</f>
        <v>0</v>
      </c>
      <c r="CW77" s="40">
        <f>BO77</f>
        <v>0</v>
      </c>
      <c r="CX77" s="40">
        <f>BQ77</f>
        <v>42</v>
      </c>
      <c r="CY77" s="41">
        <f>SUM(BS77:CX77)</f>
        <v>42</v>
      </c>
      <c r="CZ77" s="42"/>
      <c r="DA77" s="43">
        <f>SMALL($BS77:$CX77,1)</f>
        <v>0</v>
      </c>
      <c r="DB77" s="43">
        <f>SMALL($BS77:$CX77,2)</f>
        <v>0</v>
      </c>
      <c r="DC77" s="43">
        <f>SMALL($BS77:$CX77,3)</f>
        <v>0</v>
      </c>
      <c r="DD77" s="43">
        <f>SMALL($BS77:$CX77,4)</f>
        <v>0</v>
      </c>
      <c r="DE77" s="43">
        <f>SMALL($BS77:$CX77,5)</f>
        <v>0</v>
      </c>
      <c r="DF77" s="43">
        <f>SMALL($BS77:$CX77,6)</f>
        <v>0</v>
      </c>
      <c r="DG77" s="43">
        <f>SMALL($BS77:$CX77,7)</f>
        <v>0</v>
      </c>
      <c r="DH77" s="43">
        <f>SMALL($BS77:$CX77,8)</f>
        <v>0</v>
      </c>
      <c r="DI77" s="43">
        <f>SMALL($BS77:$CX77,9)</f>
        <v>0</v>
      </c>
      <c r="DJ77" s="43">
        <f>SMALL($BS77:$CX77,10)</f>
        <v>0</v>
      </c>
      <c r="DK77" s="43">
        <f>SMALL($BS77:$CX77,11)</f>
        <v>0</v>
      </c>
      <c r="DL77" s="43">
        <f>SMALL($BS77:$CX77,12)</f>
        <v>0</v>
      </c>
      <c r="DM77" s="43">
        <f>SMALL($BS77:$CX77,13)</f>
        <v>0</v>
      </c>
      <c r="DN77" s="43">
        <f>SMALL($BS77:$CX77,14)</f>
        <v>0</v>
      </c>
      <c r="DO77" s="43">
        <f>SMALL($BS77:$CX77,15)</f>
        <v>0</v>
      </c>
      <c r="DP77" s="43">
        <f>SMALL($BS77:$CX77,16)</f>
        <v>0</v>
      </c>
      <c r="DQ77" s="43">
        <f>SMALL($BS77:$CX77,17)</f>
        <v>0</v>
      </c>
      <c r="DR77" s="43">
        <f>SMALL($BS77:$CX77,18)</f>
        <v>0</v>
      </c>
      <c r="DS77" s="43">
        <f>SMALL($BS77:$CX77,19)</f>
        <v>0</v>
      </c>
      <c r="DT77" s="43">
        <f>SMALL($BS77:$CX77,20)</f>
        <v>0</v>
      </c>
      <c r="DU77" s="43">
        <f>SMALL($BS77:$CX77,21)</f>
        <v>0</v>
      </c>
      <c r="DV77" s="43">
        <f>SMALL($BS77:$CX77,22)</f>
        <v>0</v>
      </c>
      <c r="DW77" s="43">
        <f>SMALL($BS77:$CX77,23)</f>
        <v>0</v>
      </c>
      <c r="DX77" s="43">
        <f>SMALL($BS77:$CX77,24)</f>
        <v>0</v>
      </c>
      <c r="DY77" s="43">
        <f>SMALL($BS77:$CX77,25)</f>
        <v>0</v>
      </c>
      <c r="DZ77" s="42">
        <f>SMALL($BS77:$CX77,26)</f>
        <v>0</v>
      </c>
      <c r="EA77" s="42">
        <f>SMALL($BS77:$CX77,27)</f>
        <v>0</v>
      </c>
      <c r="EB77" s="42">
        <f>SMALL($BS77:$CX77,28)</f>
        <v>0</v>
      </c>
      <c r="EC77" s="42">
        <f>SMALL($BS77:$CX77,29)</f>
        <v>0</v>
      </c>
      <c r="ED77" s="42">
        <f>SMALL($BS77:$CX77,30)</f>
        <v>0</v>
      </c>
      <c r="EE77" s="42">
        <f>SMALL($BS77:$CX77,31)</f>
        <v>0</v>
      </c>
      <c r="EF77" s="42">
        <f>SMALL($BS77:$CX77,32)</f>
        <v>42</v>
      </c>
      <c r="EG77" s="1"/>
      <c r="EH77" s="1"/>
      <c r="EI77" s="1"/>
      <c r="EJ77" s="1"/>
      <c r="EK77" s="1"/>
      <c r="EL77" s="1"/>
      <c r="EM77" s="1"/>
      <c r="EN77" s="1"/>
      <c r="EO77" s="1"/>
      <c r="EP77" s="1"/>
    </row>
    <row r="78" spans="1:146" ht="12.75" customHeight="1">
      <c r="A78" s="1">
        <f t="shared" si="0"/>
        <v>71</v>
      </c>
      <c r="B78" s="72" t="s">
        <v>49</v>
      </c>
      <c r="C78" s="15"/>
      <c r="D78" s="32">
        <f>CY78-SUM($DA78:CHOOSE($DA$8,$DA78,$DB78,$DC78,$DD78,$DE78,$DF78,$DG78,$DH78,$DI78,$DJ78,$DK78,$DL78,$DM78,$DN78,$DO78,$DP78,$DQ78,$DR78,$DS78,$DT78,$DU78,$DV78,$DW78,$DX78))</f>
        <v>42</v>
      </c>
      <c r="E78" s="15"/>
      <c r="F78" s="44">
        <v>0</v>
      </c>
      <c r="G78" s="38">
        <v>0</v>
      </c>
      <c r="H78" s="46">
        <v>0</v>
      </c>
      <c r="I78" s="38">
        <v>0</v>
      </c>
      <c r="J78" s="46">
        <v>0</v>
      </c>
      <c r="K78" s="38">
        <v>0</v>
      </c>
      <c r="L78" s="46">
        <v>0</v>
      </c>
      <c r="M78" s="54">
        <v>0</v>
      </c>
      <c r="N78" s="46">
        <v>0</v>
      </c>
      <c r="O78" s="47">
        <v>0</v>
      </c>
      <c r="P78" s="46">
        <v>0</v>
      </c>
      <c r="Q78" s="38">
        <v>0</v>
      </c>
      <c r="R78" s="44">
        <v>0</v>
      </c>
      <c r="S78" s="38">
        <v>0</v>
      </c>
      <c r="T78" s="46">
        <v>0</v>
      </c>
      <c r="U78" s="38">
        <v>0</v>
      </c>
      <c r="V78" s="46">
        <v>0</v>
      </c>
      <c r="W78" s="38">
        <v>0</v>
      </c>
      <c r="X78" s="46">
        <v>0</v>
      </c>
      <c r="Y78" s="38">
        <v>0</v>
      </c>
      <c r="Z78" s="46">
        <v>0</v>
      </c>
      <c r="AA78" s="54">
        <v>0</v>
      </c>
      <c r="AB78" s="62">
        <v>0</v>
      </c>
      <c r="AC78" s="54">
        <v>0</v>
      </c>
      <c r="AD78" s="57">
        <v>0</v>
      </c>
      <c r="AE78" s="54">
        <v>0</v>
      </c>
      <c r="AF78" s="57">
        <v>0</v>
      </c>
      <c r="AG78" s="54">
        <v>0</v>
      </c>
      <c r="AH78" s="57">
        <v>0</v>
      </c>
      <c r="AI78" s="54">
        <v>0</v>
      </c>
      <c r="AJ78" s="57">
        <v>0</v>
      </c>
      <c r="AK78" s="54">
        <v>0</v>
      </c>
      <c r="AL78" s="57">
        <v>0</v>
      </c>
      <c r="AM78" s="54">
        <v>0</v>
      </c>
      <c r="AN78" s="57">
        <v>0</v>
      </c>
      <c r="AO78" s="54">
        <v>0</v>
      </c>
      <c r="AP78" s="57">
        <v>0</v>
      </c>
      <c r="AQ78" s="54">
        <v>0</v>
      </c>
      <c r="AR78" s="57">
        <v>0</v>
      </c>
      <c r="AS78" s="65">
        <v>0</v>
      </c>
      <c r="AT78" s="46">
        <v>0</v>
      </c>
      <c r="AU78" s="38">
        <v>0</v>
      </c>
      <c r="AV78" s="46">
        <v>0</v>
      </c>
      <c r="AW78" s="38">
        <v>0</v>
      </c>
      <c r="AX78" s="46">
        <v>0</v>
      </c>
      <c r="AY78" s="38">
        <v>0</v>
      </c>
      <c r="AZ78" s="46">
        <v>0</v>
      </c>
      <c r="BA78" s="38">
        <v>0</v>
      </c>
      <c r="BB78" s="46">
        <v>0</v>
      </c>
      <c r="BC78" s="38">
        <v>0</v>
      </c>
      <c r="BD78" s="46">
        <v>0</v>
      </c>
      <c r="BE78" s="38">
        <v>0</v>
      </c>
      <c r="BF78" s="46">
        <v>0</v>
      </c>
      <c r="BG78" s="38">
        <v>0</v>
      </c>
      <c r="BH78" s="46">
        <v>0</v>
      </c>
      <c r="BI78" s="38">
        <v>0</v>
      </c>
      <c r="BJ78" s="46">
        <v>0</v>
      </c>
      <c r="BK78" s="38">
        <v>0</v>
      </c>
      <c r="BL78" s="46">
        <v>0</v>
      </c>
      <c r="BM78" s="38">
        <v>0</v>
      </c>
      <c r="BN78" s="46">
        <v>0</v>
      </c>
      <c r="BO78" s="47">
        <v>0</v>
      </c>
      <c r="BP78" s="50">
        <v>9</v>
      </c>
      <c r="BQ78" s="71">
        <f>51-BP78</f>
        <v>42</v>
      </c>
      <c r="BR78" s="39"/>
      <c r="BS78" s="40">
        <f>G78</f>
        <v>0</v>
      </c>
      <c r="BT78" s="40">
        <f>I78</f>
        <v>0</v>
      </c>
      <c r="BU78" s="40">
        <f>K78</f>
        <v>0</v>
      </c>
      <c r="BV78" s="40">
        <f>M78</f>
        <v>0</v>
      </c>
      <c r="BW78" s="40">
        <f>O78</f>
        <v>0</v>
      </c>
      <c r="BX78" s="40">
        <f>Q78</f>
        <v>0</v>
      </c>
      <c r="BY78" s="40">
        <f>S78</f>
        <v>0</v>
      </c>
      <c r="BZ78" s="40">
        <f>U78</f>
        <v>0</v>
      </c>
      <c r="CA78" s="40">
        <f>W78</f>
        <v>0</v>
      </c>
      <c r="CB78" s="40">
        <f>Y78</f>
        <v>0</v>
      </c>
      <c r="CC78" s="40">
        <f>AA78</f>
        <v>0</v>
      </c>
      <c r="CD78" s="40">
        <f>AC78</f>
        <v>0</v>
      </c>
      <c r="CE78" s="40">
        <f>AE78</f>
        <v>0</v>
      </c>
      <c r="CF78" s="40">
        <f>AG78</f>
        <v>0</v>
      </c>
      <c r="CG78" s="40">
        <f>AI78</f>
        <v>0</v>
      </c>
      <c r="CH78" s="40">
        <f>AK78</f>
        <v>0</v>
      </c>
      <c r="CI78" s="40">
        <f>AM78</f>
        <v>0</v>
      </c>
      <c r="CJ78" s="40">
        <f>AO78</f>
        <v>0</v>
      </c>
      <c r="CK78" s="40">
        <f>AQ78</f>
        <v>0</v>
      </c>
      <c r="CL78" s="40">
        <f>AS78</f>
        <v>0</v>
      </c>
      <c r="CM78" s="40">
        <f>AU78</f>
        <v>0</v>
      </c>
      <c r="CN78" s="40">
        <f>AW78</f>
        <v>0</v>
      </c>
      <c r="CO78" s="40">
        <f>AY78</f>
        <v>0</v>
      </c>
      <c r="CP78" s="40">
        <f>BA78</f>
        <v>0</v>
      </c>
      <c r="CQ78" s="40">
        <f>BC78</f>
        <v>0</v>
      </c>
      <c r="CR78" s="40">
        <f>BE78</f>
        <v>0</v>
      </c>
      <c r="CS78" s="40">
        <f>BG78</f>
        <v>0</v>
      </c>
      <c r="CT78" s="40">
        <f>BI78</f>
        <v>0</v>
      </c>
      <c r="CU78" s="40">
        <f>BK78</f>
        <v>0</v>
      </c>
      <c r="CV78" s="40">
        <f>BM78</f>
        <v>0</v>
      </c>
      <c r="CW78" s="40">
        <f>BO78</f>
        <v>0</v>
      </c>
      <c r="CX78" s="40">
        <f>BQ78</f>
        <v>42</v>
      </c>
      <c r="CY78" s="41">
        <f>SUM(BS78:CX78)</f>
        <v>42</v>
      </c>
      <c r="CZ78" s="42"/>
      <c r="DA78" s="43">
        <f>SMALL($BS78:$CX78,1)</f>
        <v>0</v>
      </c>
      <c r="DB78" s="43">
        <f>SMALL($BS78:$CX78,2)</f>
        <v>0</v>
      </c>
      <c r="DC78" s="43">
        <f>SMALL($BS78:$CX78,3)</f>
        <v>0</v>
      </c>
      <c r="DD78" s="43">
        <f>SMALL($BS78:$CX78,4)</f>
        <v>0</v>
      </c>
      <c r="DE78" s="43">
        <f>SMALL($BS78:$CX78,5)</f>
        <v>0</v>
      </c>
      <c r="DF78" s="43">
        <f>SMALL($BS78:$CX78,6)</f>
        <v>0</v>
      </c>
      <c r="DG78" s="43">
        <f>SMALL($BS78:$CX78,7)</f>
        <v>0</v>
      </c>
      <c r="DH78" s="43">
        <f>SMALL($BS78:$CX78,8)</f>
        <v>0</v>
      </c>
      <c r="DI78" s="43">
        <f>SMALL($BS78:$CX78,9)</f>
        <v>0</v>
      </c>
      <c r="DJ78" s="43">
        <f>SMALL($BS78:$CX78,10)</f>
        <v>0</v>
      </c>
      <c r="DK78" s="43">
        <f>SMALL($BS78:$CX78,11)</f>
        <v>0</v>
      </c>
      <c r="DL78" s="43">
        <f>SMALL($BS78:$CX78,12)</f>
        <v>0</v>
      </c>
      <c r="DM78" s="43">
        <f>SMALL($BS78:$CX78,13)</f>
        <v>0</v>
      </c>
      <c r="DN78" s="43">
        <f>SMALL($BS78:$CX78,14)</f>
        <v>0</v>
      </c>
      <c r="DO78" s="43">
        <f>SMALL($BS78:$CX78,15)</f>
        <v>0</v>
      </c>
      <c r="DP78" s="43">
        <f>SMALL($BS78:$CX78,16)</f>
        <v>0</v>
      </c>
      <c r="DQ78" s="43">
        <f>SMALL($BS78:$CX78,17)</f>
        <v>0</v>
      </c>
      <c r="DR78" s="43">
        <f>SMALL($BS78:$CX78,18)</f>
        <v>0</v>
      </c>
      <c r="DS78" s="43">
        <f>SMALL($BS78:$CX78,19)</f>
        <v>0</v>
      </c>
      <c r="DT78" s="43">
        <f>SMALL($BS78:$CX78,20)</f>
        <v>0</v>
      </c>
      <c r="DU78" s="43">
        <f>SMALL($BS78:$CX78,21)</f>
        <v>0</v>
      </c>
      <c r="DV78" s="43">
        <f>SMALL($BS78:$CX78,22)</f>
        <v>0</v>
      </c>
      <c r="DW78" s="43">
        <f>SMALL($BS78:$CX78,23)</f>
        <v>0</v>
      </c>
      <c r="DX78" s="43">
        <f>SMALL($BS78:$CX78,24)</f>
        <v>0</v>
      </c>
      <c r="DY78" s="43">
        <f>SMALL($BS78:$CX78,25)</f>
        <v>0</v>
      </c>
      <c r="DZ78" s="42">
        <f>SMALL($BS78:$CX78,26)</f>
        <v>0</v>
      </c>
      <c r="EA78" s="42">
        <f>SMALL($BS78:$CX78,27)</f>
        <v>0</v>
      </c>
      <c r="EB78" s="42">
        <f>SMALL($BS78:$CX78,28)</f>
        <v>0</v>
      </c>
      <c r="EC78" s="42">
        <f>SMALL($BS78:$CX78,29)</f>
        <v>0</v>
      </c>
      <c r="ED78" s="42">
        <f>SMALL($BS78:$CX78,30)</f>
        <v>0</v>
      </c>
      <c r="EE78" s="42">
        <f>SMALL($BS78:$CX78,31)</f>
        <v>0</v>
      </c>
      <c r="EF78" s="42">
        <f>SMALL($BS78:$CX78,32)</f>
        <v>42</v>
      </c>
      <c r="EG78" s="1"/>
      <c r="EH78" s="1"/>
      <c r="EI78" s="1"/>
      <c r="EJ78" s="1"/>
      <c r="EK78" s="1"/>
      <c r="EL78" s="1"/>
      <c r="EM78" s="1"/>
      <c r="EN78" s="1"/>
      <c r="EO78" s="1"/>
      <c r="EP78" s="1"/>
    </row>
    <row r="79" spans="1:146" ht="12.75" customHeight="1">
      <c r="A79" s="1">
        <f t="shared" si="0"/>
        <v>72</v>
      </c>
      <c r="B79" s="1" t="s">
        <v>72</v>
      </c>
      <c r="C79" s="15"/>
      <c r="D79" s="32">
        <f>CY79-SUM($DA79:CHOOSE($DA$8,$DA79,$DB79,$DC79,$DD79,$DE79,$DF79,$DG79,$DH79,$DI79,$DJ79,$DK79,$DL79,$DM79,$DN79,$DO79,$DP79,$DQ79,$DR79,$DS79,$DT79,$DU79,$DV79,$DW79,$DX79))</f>
        <v>42</v>
      </c>
      <c r="E79" s="15"/>
      <c r="F79" s="44">
        <v>0</v>
      </c>
      <c r="G79" s="38">
        <v>0</v>
      </c>
      <c r="H79" s="46">
        <v>0</v>
      </c>
      <c r="I79" s="38">
        <v>0</v>
      </c>
      <c r="J79" s="46">
        <v>0</v>
      </c>
      <c r="K79" s="38">
        <v>0</v>
      </c>
      <c r="L79" s="46">
        <v>0</v>
      </c>
      <c r="M79" s="54">
        <v>0</v>
      </c>
      <c r="N79" s="46">
        <v>0</v>
      </c>
      <c r="O79" s="47">
        <v>0</v>
      </c>
      <c r="P79" s="46">
        <v>0</v>
      </c>
      <c r="Q79" s="38">
        <v>0</v>
      </c>
      <c r="R79" s="44">
        <v>0</v>
      </c>
      <c r="S79" s="38">
        <v>0</v>
      </c>
      <c r="T79" s="46">
        <v>0</v>
      </c>
      <c r="U79" s="38">
        <v>0</v>
      </c>
      <c r="V79" s="46">
        <v>0</v>
      </c>
      <c r="W79" s="38">
        <v>0</v>
      </c>
      <c r="X79" s="46">
        <v>0</v>
      </c>
      <c r="Y79" s="38">
        <v>0</v>
      </c>
      <c r="Z79" s="46">
        <v>0</v>
      </c>
      <c r="AA79" s="54">
        <v>0</v>
      </c>
      <c r="AB79" s="62">
        <v>0</v>
      </c>
      <c r="AC79" s="54">
        <v>0</v>
      </c>
      <c r="AD79" s="57">
        <v>0</v>
      </c>
      <c r="AE79" s="54">
        <v>0</v>
      </c>
      <c r="AF79" s="57">
        <v>0</v>
      </c>
      <c r="AG79" s="54">
        <v>0</v>
      </c>
      <c r="AH79" s="57">
        <v>0</v>
      </c>
      <c r="AI79" s="54">
        <v>0</v>
      </c>
      <c r="AJ79" s="57">
        <v>0</v>
      </c>
      <c r="AK79" s="54">
        <v>0</v>
      </c>
      <c r="AL79" s="57">
        <v>0</v>
      </c>
      <c r="AM79" s="54">
        <v>0</v>
      </c>
      <c r="AN79" s="57">
        <v>0</v>
      </c>
      <c r="AO79" s="54">
        <v>0</v>
      </c>
      <c r="AP79" s="57">
        <v>0</v>
      </c>
      <c r="AQ79" s="54">
        <v>0</v>
      </c>
      <c r="AR79" s="57">
        <v>0</v>
      </c>
      <c r="AS79" s="65">
        <v>0</v>
      </c>
      <c r="AT79" s="46">
        <v>0</v>
      </c>
      <c r="AU79" s="38">
        <v>0</v>
      </c>
      <c r="AV79" s="46">
        <v>0</v>
      </c>
      <c r="AW79" s="38">
        <v>0</v>
      </c>
      <c r="AX79" s="46">
        <v>0</v>
      </c>
      <c r="AY79" s="38">
        <v>0</v>
      </c>
      <c r="AZ79" s="46">
        <v>0</v>
      </c>
      <c r="BA79" s="38">
        <v>0</v>
      </c>
      <c r="BB79" s="46">
        <v>0</v>
      </c>
      <c r="BC79" s="38">
        <v>0</v>
      </c>
      <c r="BD79" s="46">
        <v>0</v>
      </c>
      <c r="BE79" s="38">
        <v>0</v>
      </c>
      <c r="BF79" s="46">
        <v>0</v>
      </c>
      <c r="BG79" s="38">
        <v>0</v>
      </c>
      <c r="BH79" s="46">
        <v>0</v>
      </c>
      <c r="BI79" s="38">
        <v>0</v>
      </c>
      <c r="BJ79" s="46">
        <v>0</v>
      </c>
      <c r="BK79" s="38">
        <v>0</v>
      </c>
      <c r="BL79" s="46">
        <v>0</v>
      </c>
      <c r="BM79" s="38">
        <v>0</v>
      </c>
      <c r="BN79" s="46">
        <v>0</v>
      </c>
      <c r="BO79" s="47">
        <v>0</v>
      </c>
      <c r="BP79" s="52">
        <v>9</v>
      </c>
      <c r="BQ79" s="54">
        <f>51-BP79</f>
        <v>42</v>
      </c>
      <c r="BR79" s="39"/>
      <c r="BS79" s="40">
        <f>G79</f>
        <v>0</v>
      </c>
      <c r="BT79" s="40">
        <f>I79</f>
        <v>0</v>
      </c>
      <c r="BU79" s="40">
        <f>K79</f>
        <v>0</v>
      </c>
      <c r="BV79" s="40">
        <f>M79</f>
        <v>0</v>
      </c>
      <c r="BW79" s="40">
        <f>O79</f>
        <v>0</v>
      </c>
      <c r="BX79" s="40">
        <f>Q79</f>
        <v>0</v>
      </c>
      <c r="BY79" s="40">
        <f>S79</f>
        <v>0</v>
      </c>
      <c r="BZ79" s="40">
        <f>U79</f>
        <v>0</v>
      </c>
      <c r="CA79" s="40">
        <f>W79</f>
        <v>0</v>
      </c>
      <c r="CB79" s="40">
        <f>Y79</f>
        <v>0</v>
      </c>
      <c r="CC79" s="40">
        <f>AA79</f>
        <v>0</v>
      </c>
      <c r="CD79" s="40">
        <f>AC79</f>
        <v>0</v>
      </c>
      <c r="CE79" s="40">
        <f>AE79</f>
        <v>0</v>
      </c>
      <c r="CF79" s="40">
        <f>AG79</f>
        <v>0</v>
      </c>
      <c r="CG79" s="40">
        <f>AI79</f>
        <v>0</v>
      </c>
      <c r="CH79" s="40">
        <f>AK79</f>
        <v>0</v>
      </c>
      <c r="CI79" s="40">
        <f>AM79</f>
        <v>0</v>
      </c>
      <c r="CJ79" s="40">
        <f>AO79</f>
        <v>0</v>
      </c>
      <c r="CK79" s="40">
        <f>AQ79</f>
        <v>0</v>
      </c>
      <c r="CL79" s="40">
        <f>AS79</f>
        <v>0</v>
      </c>
      <c r="CM79" s="40">
        <f>AU79</f>
        <v>0</v>
      </c>
      <c r="CN79" s="40">
        <f>AW79</f>
        <v>0</v>
      </c>
      <c r="CO79" s="40">
        <f>AY79</f>
        <v>0</v>
      </c>
      <c r="CP79" s="40">
        <f>BA79</f>
        <v>0</v>
      </c>
      <c r="CQ79" s="40">
        <f>BC79</f>
        <v>0</v>
      </c>
      <c r="CR79" s="40">
        <f>BE79</f>
        <v>0</v>
      </c>
      <c r="CS79" s="40">
        <f>BG79</f>
        <v>0</v>
      </c>
      <c r="CT79" s="40">
        <f>BI79</f>
        <v>0</v>
      </c>
      <c r="CU79" s="40">
        <f>BK79</f>
        <v>0</v>
      </c>
      <c r="CV79" s="40">
        <f>BM79</f>
        <v>0</v>
      </c>
      <c r="CW79" s="40">
        <f>BO79</f>
        <v>0</v>
      </c>
      <c r="CX79" s="40">
        <f>BQ79</f>
        <v>42</v>
      </c>
      <c r="CY79" s="41">
        <f>SUM(BS79:CX79)</f>
        <v>42</v>
      </c>
      <c r="CZ79" s="42"/>
      <c r="DA79" s="43">
        <f>SMALL($BS79:$CX79,1)</f>
        <v>0</v>
      </c>
      <c r="DB79" s="43">
        <f>SMALL($BS79:$CX79,2)</f>
        <v>0</v>
      </c>
      <c r="DC79" s="43">
        <f>SMALL($BS79:$CX79,3)</f>
        <v>0</v>
      </c>
      <c r="DD79" s="43">
        <f>SMALL($BS79:$CX79,4)</f>
        <v>0</v>
      </c>
      <c r="DE79" s="43">
        <f>SMALL($BS79:$CX79,5)</f>
        <v>0</v>
      </c>
      <c r="DF79" s="43">
        <f>SMALL($BS79:$CX79,6)</f>
        <v>0</v>
      </c>
      <c r="DG79" s="43">
        <f>SMALL($BS79:$CX79,7)</f>
        <v>0</v>
      </c>
      <c r="DH79" s="43">
        <f>SMALL($BS79:$CX79,8)</f>
        <v>0</v>
      </c>
      <c r="DI79" s="43">
        <f>SMALL($BS79:$CX79,9)</f>
        <v>0</v>
      </c>
      <c r="DJ79" s="43">
        <f>SMALL($BS79:$CX79,10)</f>
        <v>0</v>
      </c>
      <c r="DK79" s="43">
        <f>SMALL($BS79:$CX79,11)</f>
        <v>0</v>
      </c>
      <c r="DL79" s="43">
        <f>SMALL($BS79:$CX79,12)</f>
        <v>0</v>
      </c>
      <c r="DM79" s="43">
        <f>SMALL($BS79:$CX79,13)</f>
        <v>0</v>
      </c>
      <c r="DN79" s="43">
        <f>SMALL($BS79:$CX79,14)</f>
        <v>0</v>
      </c>
      <c r="DO79" s="43">
        <f>SMALL($BS79:$CX79,15)</f>
        <v>0</v>
      </c>
      <c r="DP79" s="43">
        <f>SMALL($BS79:$CX79,16)</f>
        <v>0</v>
      </c>
      <c r="DQ79" s="43">
        <f>SMALL($BS79:$CX79,17)</f>
        <v>0</v>
      </c>
      <c r="DR79" s="43">
        <f>SMALL($BS79:$CX79,18)</f>
        <v>0</v>
      </c>
      <c r="DS79" s="43">
        <f>SMALL($BS79:$CX79,19)</f>
        <v>0</v>
      </c>
      <c r="DT79" s="43">
        <f>SMALL($BS79:$CX79,20)</f>
        <v>0</v>
      </c>
      <c r="DU79" s="43">
        <f>SMALL($BS79:$CX79,21)</f>
        <v>0</v>
      </c>
      <c r="DV79" s="43">
        <f>SMALL($BS79:$CX79,22)</f>
        <v>0</v>
      </c>
      <c r="DW79" s="43">
        <f>SMALL($BS79:$CX79,23)</f>
        <v>0</v>
      </c>
      <c r="DX79" s="43">
        <f>SMALL($BS79:$CX79,24)</f>
        <v>0</v>
      </c>
      <c r="DY79" s="43">
        <f>SMALL($BS79:$CX79,25)</f>
        <v>0</v>
      </c>
      <c r="DZ79" s="42">
        <f>SMALL($BS79:$CX79,26)</f>
        <v>0</v>
      </c>
      <c r="EA79" s="42">
        <f>SMALL($BS79:$CX79,27)</f>
        <v>0</v>
      </c>
      <c r="EB79" s="42">
        <f>SMALL($BS79:$CX79,28)</f>
        <v>0</v>
      </c>
      <c r="EC79" s="42">
        <f>SMALL($BS79:$CX79,29)</f>
        <v>0</v>
      </c>
      <c r="ED79" s="42">
        <f>SMALL($BS79:$CX79,30)</f>
        <v>0</v>
      </c>
      <c r="EE79" s="42">
        <f>SMALL($BS79:$CX79,31)</f>
        <v>0</v>
      </c>
      <c r="EF79" s="42">
        <f>SMALL($BS79:$CX79,32)</f>
        <v>42</v>
      </c>
      <c r="EG79" s="1"/>
      <c r="EH79" s="1"/>
      <c r="EI79" s="1"/>
      <c r="EJ79" s="1"/>
      <c r="EK79" s="1"/>
      <c r="EL79" s="1"/>
      <c r="EM79" s="1"/>
      <c r="EN79" s="1"/>
      <c r="EO79" s="1"/>
      <c r="EP79" s="1"/>
    </row>
    <row r="80" spans="1:146" ht="12.75" customHeight="1">
      <c r="A80" s="1">
        <f t="shared" si="0"/>
        <v>73</v>
      </c>
      <c r="B80" s="1" t="s">
        <v>30</v>
      </c>
      <c r="C80" s="15"/>
      <c r="D80" s="32">
        <f>CY80-SUM($DA80:CHOOSE($DA$8,$DA80,$DB80,$DC80,$DD80,$DE80,$DF80,$DG80,$DH80,$DI80,$DJ80,$DK80,$DL80,$DM80,$DN80,$DO80,$DP80,$DQ80,$DR80,$DS80,$DT80,$DU80,$DV80,$DW80,$DX80))</f>
        <v>41</v>
      </c>
      <c r="E80" s="15"/>
      <c r="F80" s="44">
        <v>0</v>
      </c>
      <c r="G80" s="64">
        <v>0</v>
      </c>
      <c r="H80" s="61">
        <v>0</v>
      </c>
      <c r="I80" s="64">
        <v>0</v>
      </c>
      <c r="J80" s="61">
        <v>0</v>
      </c>
      <c r="K80" s="64">
        <v>0</v>
      </c>
      <c r="L80" s="61">
        <v>0</v>
      </c>
      <c r="M80" s="54">
        <v>0</v>
      </c>
      <c r="N80" s="46">
        <v>0</v>
      </c>
      <c r="O80" s="47">
        <v>0</v>
      </c>
      <c r="P80" s="61">
        <v>0</v>
      </c>
      <c r="Q80" s="64">
        <v>0</v>
      </c>
      <c r="R80" s="44">
        <v>0</v>
      </c>
      <c r="S80" s="64">
        <v>0</v>
      </c>
      <c r="T80" s="61">
        <v>0</v>
      </c>
      <c r="U80" s="64">
        <v>0</v>
      </c>
      <c r="V80" s="61">
        <v>0</v>
      </c>
      <c r="W80" s="64">
        <v>0</v>
      </c>
      <c r="X80" s="61">
        <v>0</v>
      </c>
      <c r="Y80" s="64">
        <v>0</v>
      </c>
      <c r="Z80" s="61">
        <v>0</v>
      </c>
      <c r="AA80" s="54">
        <v>0</v>
      </c>
      <c r="AB80" s="62">
        <v>0</v>
      </c>
      <c r="AC80" s="54">
        <v>0</v>
      </c>
      <c r="AD80" s="57">
        <v>0</v>
      </c>
      <c r="AE80" s="54">
        <v>0</v>
      </c>
      <c r="AF80" s="57">
        <v>0</v>
      </c>
      <c r="AG80" s="54">
        <v>0</v>
      </c>
      <c r="AH80" s="57">
        <v>0</v>
      </c>
      <c r="AI80" s="54">
        <v>0</v>
      </c>
      <c r="AJ80" s="57">
        <v>0</v>
      </c>
      <c r="AK80" s="54">
        <v>0</v>
      </c>
      <c r="AL80" s="57">
        <v>0</v>
      </c>
      <c r="AM80" s="54">
        <v>0</v>
      </c>
      <c r="AN80" s="57">
        <v>0</v>
      </c>
      <c r="AO80" s="54">
        <v>0</v>
      </c>
      <c r="AP80" s="57">
        <v>0</v>
      </c>
      <c r="AQ80" s="54">
        <v>0</v>
      </c>
      <c r="AR80" s="57">
        <v>0</v>
      </c>
      <c r="AS80" s="65">
        <v>0</v>
      </c>
      <c r="AT80" s="61">
        <v>0</v>
      </c>
      <c r="AU80" s="64">
        <v>0</v>
      </c>
      <c r="AV80" s="61">
        <v>0</v>
      </c>
      <c r="AW80" s="64">
        <v>0</v>
      </c>
      <c r="AX80" s="61">
        <v>0</v>
      </c>
      <c r="AY80" s="64">
        <v>0</v>
      </c>
      <c r="AZ80" s="61">
        <v>0</v>
      </c>
      <c r="BA80" s="64">
        <v>0</v>
      </c>
      <c r="BB80" s="61">
        <v>0</v>
      </c>
      <c r="BC80" s="64">
        <v>0</v>
      </c>
      <c r="BD80" s="61">
        <v>0</v>
      </c>
      <c r="BE80" s="64">
        <v>0</v>
      </c>
      <c r="BF80" s="61">
        <v>0</v>
      </c>
      <c r="BG80" s="64">
        <v>0</v>
      </c>
      <c r="BH80" s="61">
        <v>0</v>
      </c>
      <c r="BI80" s="64">
        <v>0</v>
      </c>
      <c r="BJ80" s="61">
        <v>0</v>
      </c>
      <c r="BK80" s="64">
        <v>0</v>
      </c>
      <c r="BL80" s="61">
        <v>0</v>
      </c>
      <c r="BM80" s="64">
        <v>0</v>
      </c>
      <c r="BN80" s="61">
        <v>0</v>
      </c>
      <c r="BO80" s="47">
        <v>0</v>
      </c>
      <c r="BP80" s="48">
        <v>10</v>
      </c>
      <c r="BQ80" s="64">
        <f>51-BP80</f>
        <v>41</v>
      </c>
      <c r="BR80" s="39"/>
      <c r="BS80" s="40">
        <f>G80</f>
        <v>0</v>
      </c>
      <c r="BT80" s="40">
        <f>I80</f>
        <v>0</v>
      </c>
      <c r="BU80" s="40">
        <f>K80</f>
        <v>0</v>
      </c>
      <c r="BV80" s="40">
        <f>M80</f>
        <v>0</v>
      </c>
      <c r="BW80" s="40">
        <f>O80</f>
        <v>0</v>
      </c>
      <c r="BX80" s="40">
        <f>Q80</f>
        <v>0</v>
      </c>
      <c r="BY80" s="40">
        <f>S80</f>
        <v>0</v>
      </c>
      <c r="BZ80" s="40">
        <f>U80</f>
        <v>0</v>
      </c>
      <c r="CA80" s="40">
        <f>W80</f>
        <v>0</v>
      </c>
      <c r="CB80" s="40">
        <f>Y80</f>
        <v>0</v>
      </c>
      <c r="CC80" s="40">
        <f>AA80</f>
        <v>0</v>
      </c>
      <c r="CD80" s="40">
        <f>AC80</f>
        <v>0</v>
      </c>
      <c r="CE80" s="40">
        <f>AE80</f>
        <v>0</v>
      </c>
      <c r="CF80" s="40">
        <f>AG80</f>
        <v>0</v>
      </c>
      <c r="CG80" s="40">
        <f>AI80</f>
        <v>0</v>
      </c>
      <c r="CH80" s="40">
        <f>AK80</f>
        <v>0</v>
      </c>
      <c r="CI80" s="40">
        <f>AM80</f>
        <v>0</v>
      </c>
      <c r="CJ80" s="40">
        <f>AO80</f>
        <v>0</v>
      </c>
      <c r="CK80" s="40">
        <f>AQ80</f>
        <v>0</v>
      </c>
      <c r="CL80" s="40">
        <f>AS80</f>
        <v>0</v>
      </c>
      <c r="CM80" s="40">
        <f>AU80</f>
        <v>0</v>
      </c>
      <c r="CN80" s="40">
        <f>AW80</f>
        <v>0</v>
      </c>
      <c r="CO80" s="40">
        <f>AY80</f>
        <v>0</v>
      </c>
      <c r="CP80" s="40">
        <f>BA80</f>
        <v>0</v>
      </c>
      <c r="CQ80" s="40">
        <f>BC80</f>
        <v>0</v>
      </c>
      <c r="CR80" s="40">
        <f>BE80</f>
        <v>0</v>
      </c>
      <c r="CS80" s="40">
        <f>BG80</f>
        <v>0</v>
      </c>
      <c r="CT80" s="40">
        <f>BI80</f>
        <v>0</v>
      </c>
      <c r="CU80" s="40">
        <f>BK80</f>
        <v>0</v>
      </c>
      <c r="CV80" s="40">
        <f>BM80</f>
        <v>0</v>
      </c>
      <c r="CW80" s="40">
        <f>BO80</f>
        <v>0</v>
      </c>
      <c r="CX80" s="40">
        <f>BQ80</f>
        <v>41</v>
      </c>
      <c r="CY80" s="41">
        <f>SUM(BS80:CX80)</f>
        <v>41</v>
      </c>
      <c r="CZ80" s="42"/>
      <c r="DA80" s="43">
        <f>SMALL($BS80:$CX80,1)</f>
        <v>0</v>
      </c>
      <c r="DB80" s="43">
        <f>SMALL($BS80:$CX80,2)</f>
        <v>0</v>
      </c>
      <c r="DC80" s="43">
        <f>SMALL($BS80:$CX80,3)</f>
        <v>0</v>
      </c>
      <c r="DD80" s="43">
        <f>SMALL($BS80:$CX80,4)</f>
        <v>0</v>
      </c>
      <c r="DE80" s="43">
        <f>SMALL($BS80:$CX80,5)</f>
        <v>0</v>
      </c>
      <c r="DF80" s="43">
        <f>SMALL($BS80:$CX80,6)</f>
        <v>0</v>
      </c>
      <c r="DG80" s="43">
        <f>SMALL($BS80:$CX80,7)</f>
        <v>0</v>
      </c>
      <c r="DH80" s="43">
        <f>SMALL($BS80:$CX80,8)</f>
        <v>0</v>
      </c>
      <c r="DI80" s="43">
        <f>SMALL($BS80:$CX80,9)</f>
        <v>0</v>
      </c>
      <c r="DJ80" s="43">
        <f>SMALL($BS80:$CX80,10)</f>
        <v>0</v>
      </c>
      <c r="DK80" s="43">
        <f>SMALL($BS80:$CX80,11)</f>
        <v>0</v>
      </c>
      <c r="DL80" s="43">
        <f>SMALL($BS80:$CX80,12)</f>
        <v>0</v>
      </c>
      <c r="DM80" s="43">
        <f>SMALL($BS80:$CX80,13)</f>
        <v>0</v>
      </c>
      <c r="DN80" s="43">
        <f>SMALL($BS80:$CX80,14)</f>
        <v>0</v>
      </c>
      <c r="DO80" s="43">
        <f>SMALL($BS80:$CX80,15)</f>
        <v>0</v>
      </c>
      <c r="DP80" s="43">
        <f>SMALL($BS80:$CX80,16)</f>
        <v>0</v>
      </c>
      <c r="DQ80" s="43">
        <f>SMALL($BS80:$CX80,17)</f>
        <v>0</v>
      </c>
      <c r="DR80" s="43">
        <f>SMALL($BS80:$CX80,18)</f>
        <v>0</v>
      </c>
      <c r="DS80" s="43">
        <f>SMALL($BS80:$CX80,19)</f>
        <v>0</v>
      </c>
      <c r="DT80" s="43">
        <f>SMALL($BS80:$CX80,20)</f>
        <v>0</v>
      </c>
      <c r="DU80" s="43">
        <f>SMALL($BS80:$CX80,21)</f>
        <v>0</v>
      </c>
      <c r="DV80" s="43">
        <f>SMALL($BS80:$CX80,22)</f>
        <v>0</v>
      </c>
      <c r="DW80" s="43">
        <f>SMALL($BS80:$CX80,23)</f>
        <v>0</v>
      </c>
      <c r="DX80" s="43">
        <f>SMALL($BS80:$CX80,24)</f>
        <v>0</v>
      </c>
      <c r="DY80" s="43">
        <f>SMALL($BS80:$CX80,25)</f>
        <v>0</v>
      </c>
      <c r="DZ80" s="42">
        <f>SMALL($BS80:$CX80,26)</f>
        <v>0</v>
      </c>
      <c r="EA80" s="42">
        <f>SMALL($BS80:$CX80,27)</f>
        <v>0</v>
      </c>
      <c r="EB80" s="42">
        <f>SMALL($BS80:$CX80,28)</f>
        <v>0</v>
      </c>
      <c r="EC80" s="42">
        <f>SMALL($BS80:$CX80,29)</f>
        <v>0</v>
      </c>
      <c r="ED80" s="42">
        <f>SMALL($BS80:$CX80,30)</f>
        <v>0</v>
      </c>
      <c r="EE80" s="42">
        <f>SMALL($BS80:$CX80,31)</f>
        <v>0</v>
      </c>
      <c r="EF80" s="42">
        <f>SMALL($BS80:$CX80,32)</f>
        <v>41</v>
      </c>
      <c r="EG80" s="1"/>
      <c r="EH80" s="1"/>
      <c r="EI80" s="1"/>
      <c r="EJ80" s="1"/>
      <c r="EK80" s="1"/>
      <c r="EL80" s="1"/>
      <c r="EM80" s="1"/>
      <c r="EN80" s="1"/>
      <c r="EO80" s="1"/>
      <c r="EP80" s="1"/>
    </row>
    <row r="81" spans="1:146" ht="12.75" customHeight="1">
      <c r="A81" s="1">
        <f t="shared" si="0"/>
        <v>74</v>
      </c>
      <c r="B81" s="59" t="s">
        <v>37</v>
      </c>
      <c r="C81" s="15"/>
      <c r="D81" s="32">
        <f>CY81-SUM($DA81:CHOOSE($DA$8,$DA81,$DB81,$DC81,$DD81,$DE81,$DF81,$DG81,$DH81,$DI81,$DJ81,$DK81,$DL81,$DM81,$DN81,$DO81,$DP81,$DQ81,$DR81,$DS81,$DT81,$DU81,$DV81,$DW81,$DX81))</f>
        <v>41</v>
      </c>
      <c r="E81" s="15"/>
      <c r="F81" s="44">
        <v>0</v>
      </c>
      <c r="G81" s="38">
        <v>0</v>
      </c>
      <c r="H81" s="46">
        <v>0</v>
      </c>
      <c r="I81" s="38">
        <v>0</v>
      </c>
      <c r="J81" s="46">
        <v>0</v>
      </c>
      <c r="K81" s="38">
        <v>0</v>
      </c>
      <c r="L81" s="46">
        <v>0</v>
      </c>
      <c r="M81" s="54">
        <v>0</v>
      </c>
      <c r="N81" s="46">
        <v>0</v>
      </c>
      <c r="O81" s="47">
        <v>0</v>
      </c>
      <c r="P81" s="46">
        <v>0</v>
      </c>
      <c r="Q81" s="38">
        <v>0</v>
      </c>
      <c r="R81" s="44">
        <v>0</v>
      </c>
      <c r="S81" s="38">
        <v>0</v>
      </c>
      <c r="T81" s="46">
        <v>0</v>
      </c>
      <c r="U81" s="38">
        <v>0</v>
      </c>
      <c r="V81" s="46">
        <v>0</v>
      </c>
      <c r="W81" s="38">
        <v>0</v>
      </c>
      <c r="X81" s="46">
        <v>0</v>
      </c>
      <c r="Y81" s="38">
        <v>0</v>
      </c>
      <c r="Z81" s="46">
        <v>0</v>
      </c>
      <c r="AA81" s="54">
        <v>0</v>
      </c>
      <c r="AB81" s="62">
        <v>0</v>
      </c>
      <c r="AC81" s="54">
        <v>0</v>
      </c>
      <c r="AD81" s="57">
        <v>0</v>
      </c>
      <c r="AE81" s="54">
        <v>0</v>
      </c>
      <c r="AF81" s="57">
        <v>0</v>
      </c>
      <c r="AG81" s="54">
        <v>0</v>
      </c>
      <c r="AH81" s="57">
        <v>0</v>
      </c>
      <c r="AI81" s="54">
        <v>0</v>
      </c>
      <c r="AJ81" s="57">
        <v>0</v>
      </c>
      <c r="AK81" s="54">
        <v>0</v>
      </c>
      <c r="AL81" s="57">
        <v>0</v>
      </c>
      <c r="AM81" s="54">
        <v>0</v>
      </c>
      <c r="AN81" s="57">
        <v>0</v>
      </c>
      <c r="AO81" s="54">
        <v>0</v>
      </c>
      <c r="AP81" s="57">
        <v>0</v>
      </c>
      <c r="AQ81" s="54">
        <v>0</v>
      </c>
      <c r="AR81" s="57">
        <v>0</v>
      </c>
      <c r="AS81" s="65">
        <v>0</v>
      </c>
      <c r="AT81" s="46">
        <v>0</v>
      </c>
      <c r="AU81" s="38">
        <v>0</v>
      </c>
      <c r="AV81" s="46">
        <v>0</v>
      </c>
      <c r="AW81" s="38">
        <v>0</v>
      </c>
      <c r="AX81" s="46">
        <v>0</v>
      </c>
      <c r="AY81" s="38">
        <v>0</v>
      </c>
      <c r="AZ81" s="46">
        <v>0</v>
      </c>
      <c r="BA81" s="38">
        <v>0</v>
      </c>
      <c r="BB81" s="46">
        <v>0</v>
      </c>
      <c r="BC81" s="38">
        <v>0</v>
      </c>
      <c r="BD81" s="46">
        <v>0</v>
      </c>
      <c r="BE81" s="38">
        <v>0</v>
      </c>
      <c r="BF81" s="46">
        <v>0</v>
      </c>
      <c r="BG81" s="38">
        <v>0</v>
      </c>
      <c r="BH81" s="46">
        <v>0</v>
      </c>
      <c r="BI81" s="38">
        <v>0</v>
      </c>
      <c r="BJ81" s="46">
        <v>0</v>
      </c>
      <c r="BK81" s="38">
        <v>0</v>
      </c>
      <c r="BL81" s="46">
        <v>0</v>
      </c>
      <c r="BM81" s="38">
        <v>0</v>
      </c>
      <c r="BN81" s="46">
        <v>0</v>
      </c>
      <c r="BO81" s="47">
        <v>0</v>
      </c>
      <c r="BP81" s="52">
        <v>10</v>
      </c>
      <c r="BQ81" s="71">
        <f>51-BP81</f>
        <v>41</v>
      </c>
      <c r="BR81" s="39"/>
      <c r="BS81" s="40">
        <f>G81</f>
        <v>0</v>
      </c>
      <c r="BT81" s="40">
        <f>I81</f>
        <v>0</v>
      </c>
      <c r="BU81" s="40">
        <f>K81</f>
        <v>0</v>
      </c>
      <c r="BV81" s="40">
        <f>M81</f>
        <v>0</v>
      </c>
      <c r="BW81" s="40">
        <f>O81</f>
        <v>0</v>
      </c>
      <c r="BX81" s="40">
        <f>Q81</f>
        <v>0</v>
      </c>
      <c r="BY81" s="40">
        <f>S81</f>
        <v>0</v>
      </c>
      <c r="BZ81" s="40">
        <f>U81</f>
        <v>0</v>
      </c>
      <c r="CA81" s="40">
        <f>W81</f>
        <v>0</v>
      </c>
      <c r="CB81" s="40">
        <f>Y81</f>
        <v>0</v>
      </c>
      <c r="CC81" s="40">
        <f>AA81</f>
        <v>0</v>
      </c>
      <c r="CD81" s="40">
        <f>AC81</f>
        <v>0</v>
      </c>
      <c r="CE81" s="40">
        <f>AE81</f>
        <v>0</v>
      </c>
      <c r="CF81" s="40">
        <f>AG81</f>
        <v>0</v>
      </c>
      <c r="CG81" s="40">
        <f>AI81</f>
        <v>0</v>
      </c>
      <c r="CH81" s="40">
        <f>AK81</f>
        <v>0</v>
      </c>
      <c r="CI81" s="40">
        <f>AM81</f>
        <v>0</v>
      </c>
      <c r="CJ81" s="40">
        <f>AO81</f>
        <v>0</v>
      </c>
      <c r="CK81" s="40">
        <f>AQ81</f>
        <v>0</v>
      </c>
      <c r="CL81" s="40">
        <f>AS81</f>
        <v>0</v>
      </c>
      <c r="CM81" s="40">
        <f>AU81</f>
        <v>0</v>
      </c>
      <c r="CN81" s="40">
        <f>AW81</f>
        <v>0</v>
      </c>
      <c r="CO81" s="40">
        <f>AY81</f>
        <v>0</v>
      </c>
      <c r="CP81" s="40">
        <f>BA81</f>
        <v>0</v>
      </c>
      <c r="CQ81" s="40">
        <f>BC81</f>
        <v>0</v>
      </c>
      <c r="CR81" s="40">
        <f>BE81</f>
        <v>0</v>
      </c>
      <c r="CS81" s="40">
        <f>BG81</f>
        <v>0</v>
      </c>
      <c r="CT81" s="40">
        <f>BI81</f>
        <v>0</v>
      </c>
      <c r="CU81" s="40">
        <f>BK81</f>
        <v>0</v>
      </c>
      <c r="CV81" s="40">
        <f>BM81</f>
        <v>0</v>
      </c>
      <c r="CW81" s="40">
        <f>BO81</f>
        <v>0</v>
      </c>
      <c r="CX81" s="40">
        <f>BQ81</f>
        <v>41</v>
      </c>
      <c r="CY81" s="41">
        <f>SUM(BS81:CX81)</f>
        <v>41</v>
      </c>
      <c r="CZ81" s="42"/>
      <c r="DA81" s="43">
        <f>SMALL($BS81:$CX81,1)</f>
        <v>0</v>
      </c>
      <c r="DB81" s="43">
        <f>SMALL($BS81:$CX81,2)</f>
        <v>0</v>
      </c>
      <c r="DC81" s="43">
        <f>SMALL($BS81:$CX81,3)</f>
        <v>0</v>
      </c>
      <c r="DD81" s="43">
        <f>SMALL($BS81:$CX81,4)</f>
        <v>0</v>
      </c>
      <c r="DE81" s="43">
        <f>SMALL($BS81:$CX81,5)</f>
        <v>0</v>
      </c>
      <c r="DF81" s="43">
        <f>SMALL($BS81:$CX81,6)</f>
        <v>0</v>
      </c>
      <c r="DG81" s="43">
        <f>SMALL($BS81:$CX81,7)</f>
        <v>0</v>
      </c>
      <c r="DH81" s="43">
        <f>SMALL($BS81:$CX81,8)</f>
        <v>0</v>
      </c>
      <c r="DI81" s="43">
        <f>SMALL($BS81:$CX81,9)</f>
        <v>0</v>
      </c>
      <c r="DJ81" s="43">
        <f>SMALL($BS81:$CX81,10)</f>
        <v>0</v>
      </c>
      <c r="DK81" s="43">
        <f>SMALL($BS81:$CX81,11)</f>
        <v>0</v>
      </c>
      <c r="DL81" s="43">
        <f>SMALL($BS81:$CX81,12)</f>
        <v>0</v>
      </c>
      <c r="DM81" s="43">
        <f>SMALL($BS81:$CX81,13)</f>
        <v>0</v>
      </c>
      <c r="DN81" s="43">
        <f>SMALL($BS81:$CX81,14)</f>
        <v>0</v>
      </c>
      <c r="DO81" s="43">
        <f>SMALL($BS81:$CX81,15)</f>
        <v>0</v>
      </c>
      <c r="DP81" s="43">
        <f>SMALL($BS81:$CX81,16)</f>
        <v>0</v>
      </c>
      <c r="DQ81" s="43">
        <f>SMALL($BS81:$CX81,17)</f>
        <v>0</v>
      </c>
      <c r="DR81" s="43">
        <f>SMALL($BS81:$CX81,18)</f>
        <v>0</v>
      </c>
      <c r="DS81" s="43">
        <f>SMALL($BS81:$CX81,19)</f>
        <v>0</v>
      </c>
      <c r="DT81" s="43">
        <f>SMALL($BS81:$CX81,20)</f>
        <v>0</v>
      </c>
      <c r="DU81" s="43">
        <f>SMALL($BS81:$CX81,21)</f>
        <v>0</v>
      </c>
      <c r="DV81" s="43">
        <f>SMALL($BS81:$CX81,22)</f>
        <v>0</v>
      </c>
      <c r="DW81" s="43">
        <f>SMALL($BS81:$CX81,23)</f>
        <v>0</v>
      </c>
      <c r="DX81" s="43">
        <f>SMALL($BS81:$CX81,24)</f>
        <v>0</v>
      </c>
      <c r="DY81" s="43">
        <f>SMALL($BS81:$CX81,25)</f>
        <v>0</v>
      </c>
      <c r="DZ81" s="42">
        <f>SMALL($BS81:$CX81,26)</f>
        <v>0</v>
      </c>
      <c r="EA81" s="42">
        <f>SMALL($BS81:$CX81,27)</f>
        <v>0</v>
      </c>
      <c r="EB81" s="42">
        <f>SMALL($BS81:$CX81,28)</f>
        <v>0</v>
      </c>
      <c r="EC81" s="42">
        <f>SMALL($BS81:$CX81,29)</f>
        <v>0</v>
      </c>
      <c r="ED81" s="42">
        <f>SMALL($BS81:$CX81,30)</f>
        <v>0</v>
      </c>
      <c r="EE81" s="42">
        <f>SMALL($BS81:$CX81,31)</f>
        <v>0</v>
      </c>
      <c r="EF81" s="42">
        <f>SMALL($BS81:$CX81,32)</f>
        <v>41</v>
      </c>
      <c r="EG81" s="1"/>
      <c r="EH81" s="1"/>
      <c r="EI81" s="1"/>
      <c r="EJ81" s="1"/>
      <c r="EK81" s="1"/>
      <c r="EL81" s="1"/>
      <c r="EM81" s="1"/>
      <c r="EN81" s="1"/>
      <c r="EO81" s="1"/>
      <c r="EP81" s="1"/>
    </row>
    <row r="82" spans="1:146" ht="12.75" customHeight="1">
      <c r="A82" s="1">
        <f t="shared" si="0"/>
        <v>75</v>
      </c>
      <c r="B82" s="72" t="s">
        <v>73</v>
      </c>
      <c r="C82" s="15"/>
      <c r="D82" s="32">
        <f>CY82-SUM($DA82:CHOOSE($DA$8,$DA82,$DB82,$DC82,$DD82,$DE82,$DF82,$DG82,$DH82,$DI82,$DJ82,$DK82,$DL82,$DM82,$DN82,$DO82,$DP82,$DQ82,$DR82,$DS82,$DT82,$DU82,$DV82,$DW82,$DX82))</f>
        <v>41</v>
      </c>
      <c r="E82" s="15"/>
      <c r="F82" s="44">
        <v>0</v>
      </c>
      <c r="G82" s="64">
        <v>0</v>
      </c>
      <c r="H82" s="61">
        <v>0</v>
      </c>
      <c r="I82" s="64">
        <v>0</v>
      </c>
      <c r="J82" s="61">
        <v>0</v>
      </c>
      <c r="K82" s="64">
        <v>0</v>
      </c>
      <c r="L82" s="61">
        <v>0</v>
      </c>
      <c r="M82" s="54">
        <v>0</v>
      </c>
      <c r="N82" s="46">
        <v>0</v>
      </c>
      <c r="O82" s="47">
        <v>0</v>
      </c>
      <c r="P82" s="61">
        <v>0</v>
      </c>
      <c r="Q82" s="64">
        <v>0</v>
      </c>
      <c r="R82" s="44">
        <v>0</v>
      </c>
      <c r="S82" s="64">
        <v>0</v>
      </c>
      <c r="T82" s="46">
        <v>0</v>
      </c>
      <c r="U82" s="38">
        <v>0</v>
      </c>
      <c r="V82" s="61">
        <v>0</v>
      </c>
      <c r="W82" s="64">
        <v>0</v>
      </c>
      <c r="X82" s="61">
        <v>0</v>
      </c>
      <c r="Y82" s="64">
        <v>0</v>
      </c>
      <c r="Z82" s="61">
        <v>0</v>
      </c>
      <c r="AA82" s="54">
        <v>0</v>
      </c>
      <c r="AB82" s="62">
        <v>0</v>
      </c>
      <c r="AC82" s="54">
        <v>0</v>
      </c>
      <c r="AD82" s="57">
        <v>0</v>
      </c>
      <c r="AE82" s="54">
        <v>0</v>
      </c>
      <c r="AF82" s="57">
        <v>0</v>
      </c>
      <c r="AG82" s="54">
        <v>0</v>
      </c>
      <c r="AH82" s="57">
        <v>0</v>
      </c>
      <c r="AI82" s="54">
        <v>0</v>
      </c>
      <c r="AJ82" s="57">
        <v>0</v>
      </c>
      <c r="AK82" s="54">
        <v>0</v>
      </c>
      <c r="AL82" s="57">
        <v>0</v>
      </c>
      <c r="AM82" s="54">
        <v>0</v>
      </c>
      <c r="AN82" s="57">
        <v>0</v>
      </c>
      <c r="AO82" s="54">
        <v>0</v>
      </c>
      <c r="AP82" s="57">
        <v>0</v>
      </c>
      <c r="AQ82" s="54">
        <v>0</v>
      </c>
      <c r="AR82" s="57">
        <v>0</v>
      </c>
      <c r="AS82" s="65">
        <v>0</v>
      </c>
      <c r="AT82" s="61">
        <v>0</v>
      </c>
      <c r="AU82" s="64">
        <v>0</v>
      </c>
      <c r="AV82" s="61">
        <v>0</v>
      </c>
      <c r="AW82" s="64">
        <v>0</v>
      </c>
      <c r="AX82" s="61">
        <v>0</v>
      </c>
      <c r="AY82" s="64">
        <v>0</v>
      </c>
      <c r="AZ82" s="61">
        <v>0</v>
      </c>
      <c r="BA82" s="64">
        <v>0</v>
      </c>
      <c r="BB82" s="61">
        <v>0</v>
      </c>
      <c r="BC82" s="64">
        <v>0</v>
      </c>
      <c r="BD82" s="61">
        <v>0</v>
      </c>
      <c r="BE82" s="64">
        <v>0</v>
      </c>
      <c r="BF82" s="61">
        <v>0</v>
      </c>
      <c r="BG82" s="64">
        <v>0</v>
      </c>
      <c r="BH82" s="61">
        <v>0</v>
      </c>
      <c r="BI82" s="64">
        <v>0</v>
      </c>
      <c r="BJ82" s="61">
        <v>0</v>
      </c>
      <c r="BK82" s="64">
        <v>0</v>
      </c>
      <c r="BL82" s="61">
        <v>0</v>
      </c>
      <c r="BM82" s="64">
        <v>0</v>
      </c>
      <c r="BN82" s="61">
        <v>0</v>
      </c>
      <c r="BO82" s="47">
        <v>0</v>
      </c>
      <c r="BP82" s="50">
        <v>10</v>
      </c>
      <c r="BQ82" s="71">
        <f>51-BP82</f>
        <v>41</v>
      </c>
      <c r="BR82" s="39"/>
      <c r="BS82" s="40">
        <f>G82</f>
        <v>0</v>
      </c>
      <c r="BT82" s="40">
        <f>I82</f>
        <v>0</v>
      </c>
      <c r="BU82" s="40">
        <f>K82</f>
        <v>0</v>
      </c>
      <c r="BV82" s="40">
        <f>M82</f>
        <v>0</v>
      </c>
      <c r="BW82" s="40">
        <f>O82</f>
        <v>0</v>
      </c>
      <c r="BX82" s="40">
        <f>Q82</f>
        <v>0</v>
      </c>
      <c r="BY82" s="40">
        <f>S82</f>
        <v>0</v>
      </c>
      <c r="BZ82" s="40">
        <f>U82</f>
        <v>0</v>
      </c>
      <c r="CA82" s="40">
        <f>W82</f>
        <v>0</v>
      </c>
      <c r="CB82" s="40">
        <f>Y82</f>
        <v>0</v>
      </c>
      <c r="CC82" s="40">
        <f>AA82</f>
        <v>0</v>
      </c>
      <c r="CD82" s="40">
        <f>AC82</f>
        <v>0</v>
      </c>
      <c r="CE82" s="40">
        <f>AE82</f>
        <v>0</v>
      </c>
      <c r="CF82" s="40">
        <f>AG82</f>
        <v>0</v>
      </c>
      <c r="CG82" s="40">
        <f>AI82</f>
        <v>0</v>
      </c>
      <c r="CH82" s="40">
        <f>AK82</f>
        <v>0</v>
      </c>
      <c r="CI82" s="40">
        <f>AM82</f>
        <v>0</v>
      </c>
      <c r="CJ82" s="40">
        <f>AO82</f>
        <v>0</v>
      </c>
      <c r="CK82" s="40">
        <f>AQ82</f>
        <v>0</v>
      </c>
      <c r="CL82" s="40">
        <f>AS82</f>
        <v>0</v>
      </c>
      <c r="CM82" s="40">
        <f>AU82</f>
        <v>0</v>
      </c>
      <c r="CN82" s="40">
        <f>AW82</f>
        <v>0</v>
      </c>
      <c r="CO82" s="40">
        <f>AY82</f>
        <v>0</v>
      </c>
      <c r="CP82" s="40">
        <f>BA82</f>
        <v>0</v>
      </c>
      <c r="CQ82" s="40">
        <f>BC82</f>
        <v>0</v>
      </c>
      <c r="CR82" s="40">
        <f>BE82</f>
        <v>0</v>
      </c>
      <c r="CS82" s="40">
        <f>BG82</f>
        <v>0</v>
      </c>
      <c r="CT82" s="40">
        <f>BI82</f>
        <v>0</v>
      </c>
      <c r="CU82" s="40">
        <f>BK82</f>
        <v>0</v>
      </c>
      <c r="CV82" s="40">
        <f>BM82</f>
        <v>0</v>
      </c>
      <c r="CW82" s="40">
        <f>BO82</f>
        <v>0</v>
      </c>
      <c r="CX82" s="40">
        <f>BQ82</f>
        <v>41</v>
      </c>
      <c r="CY82" s="41">
        <f>SUM(BS82:CX82)</f>
        <v>41</v>
      </c>
      <c r="CZ82" s="42"/>
      <c r="DA82" s="43">
        <f>SMALL($BS82:$CX82,1)</f>
        <v>0</v>
      </c>
      <c r="DB82" s="43">
        <f>SMALL($BS82:$CX82,2)</f>
        <v>0</v>
      </c>
      <c r="DC82" s="43">
        <f>SMALL($BS82:$CX82,3)</f>
        <v>0</v>
      </c>
      <c r="DD82" s="43">
        <f>SMALL($BS82:$CX82,4)</f>
        <v>0</v>
      </c>
      <c r="DE82" s="43">
        <f>SMALL($BS82:$CX82,5)</f>
        <v>0</v>
      </c>
      <c r="DF82" s="43">
        <f>SMALL($BS82:$CX82,6)</f>
        <v>0</v>
      </c>
      <c r="DG82" s="43">
        <f>SMALL($BS82:$CX82,7)</f>
        <v>0</v>
      </c>
      <c r="DH82" s="43">
        <f>SMALL($BS82:$CX82,8)</f>
        <v>0</v>
      </c>
      <c r="DI82" s="43">
        <f>SMALL($BS82:$CX82,9)</f>
        <v>0</v>
      </c>
      <c r="DJ82" s="43">
        <f>SMALL($BS82:$CX82,10)</f>
        <v>0</v>
      </c>
      <c r="DK82" s="43">
        <f>SMALL($BS82:$CX82,11)</f>
        <v>0</v>
      </c>
      <c r="DL82" s="43">
        <f>SMALL($BS82:$CX82,12)</f>
        <v>0</v>
      </c>
      <c r="DM82" s="43">
        <f>SMALL($BS82:$CX82,13)</f>
        <v>0</v>
      </c>
      <c r="DN82" s="43">
        <f>SMALL($BS82:$CX82,14)</f>
        <v>0</v>
      </c>
      <c r="DO82" s="43">
        <f>SMALL($BS82:$CX82,15)</f>
        <v>0</v>
      </c>
      <c r="DP82" s="43">
        <f>SMALL($BS82:$CX82,16)</f>
        <v>0</v>
      </c>
      <c r="DQ82" s="43">
        <f>SMALL($BS82:$CX82,17)</f>
        <v>0</v>
      </c>
      <c r="DR82" s="43">
        <f>SMALL($BS82:$CX82,18)</f>
        <v>0</v>
      </c>
      <c r="DS82" s="43">
        <f>SMALL($BS82:$CX82,19)</f>
        <v>0</v>
      </c>
      <c r="DT82" s="43">
        <f>SMALL($BS82:$CX82,20)</f>
        <v>0</v>
      </c>
      <c r="DU82" s="43">
        <f>SMALL($BS82:$CX82,21)</f>
        <v>0</v>
      </c>
      <c r="DV82" s="43">
        <f>SMALL($BS82:$CX82,22)</f>
        <v>0</v>
      </c>
      <c r="DW82" s="43">
        <f>SMALL($BS82:$CX82,23)</f>
        <v>0</v>
      </c>
      <c r="DX82" s="43">
        <f>SMALL($BS82:$CX82,24)</f>
        <v>0</v>
      </c>
      <c r="DY82" s="43">
        <f>SMALL($BS82:$CX82,25)</f>
        <v>0</v>
      </c>
      <c r="DZ82" s="42">
        <f>SMALL($BS82:$CX82,26)</f>
        <v>0</v>
      </c>
      <c r="EA82" s="42">
        <f>SMALL($BS82:$CX82,27)</f>
        <v>0</v>
      </c>
      <c r="EB82" s="42">
        <f>SMALL($BS82:$CX82,28)</f>
        <v>0</v>
      </c>
      <c r="EC82" s="42">
        <f>SMALL($BS82:$CX82,29)</f>
        <v>0</v>
      </c>
      <c r="ED82" s="42">
        <f>SMALL($BS82:$CX82,30)</f>
        <v>0</v>
      </c>
      <c r="EE82" s="42">
        <f>SMALL($BS82:$CX82,31)</f>
        <v>0</v>
      </c>
      <c r="EF82" s="42">
        <f>SMALL($BS82:$CX82,32)</f>
        <v>41</v>
      </c>
      <c r="EG82" s="1"/>
      <c r="EH82" s="1"/>
      <c r="EI82" s="1"/>
      <c r="EJ82" s="1"/>
      <c r="EK82" s="1"/>
      <c r="EL82" s="1"/>
      <c r="EM82" s="1"/>
      <c r="EN82" s="1"/>
      <c r="EO82" s="1"/>
      <c r="EP82" s="1"/>
    </row>
    <row r="83" spans="1:146" ht="12.75" customHeight="1">
      <c r="A83" s="1">
        <f t="shared" si="0"/>
        <v>76</v>
      </c>
      <c r="B83" s="1" t="s">
        <v>75</v>
      </c>
      <c r="C83" s="15"/>
      <c r="D83" s="32">
        <f>CY83-SUM($DA83:CHOOSE($DA$8,$DA83,$DB83,$DC83,$DD83,$DE83,$DF83,$DG83,$DH83,$DI83,$DJ83,$DK83,$DL83,$DM83,$DN83,$DO83,$DP83,$DQ83,$DR83,$DS83,$DT83,$DU83,$DV83,$DW83,$DX83))</f>
        <v>41</v>
      </c>
      <c r="E83" s="15"/>
      <c r="F83" s="44">
        <v>0</v>
      </c>
      <c r="G83" s="38">
        <v>0</v>
      </c>
      <c r="H83" s="46">
        <v>0</v>
      </c>
      <c r="I83" s="38">
        <v>0</v>
      </c>
      <c r="J83" s="46">
        <v>0</v>
      </c>
      <c r="K83" s="38">
        <v>0</v>
      </c>
      <c r="L83" s="46">
        <v>0</v>
      </c>
      <c r="M83" s="54">
        <v>0</v>
      </c>
      <c r="N83" s="46">
        <v>0</v>
      </c>
      <c r="O83" s="47">
        <v>0</v>
      </c>
      <c r="P83" s="46">
        <v>0</v>
      </c>
      <c r="Q83" s="38">
        <v>0</v>
      </c>
      <c r="R83" s="44">
        <v>0</v>
      </c>
      <c r="S83" s="38">
        <v>0</v>
      </c>
      <c r="T83" s="46">
        <v>0</v>
      </c>
      <c r="U83" s="38">
        <v>0</v>
      </c>
      <c r="V83" s="46">
        <v>0</v>
      </c>
      <c r="W83" s="38">
        <v>0</v>
      </c>
      <c r="X83" s="46">
        <v>0</v>
      </c>
      <c r="Y83" s="38">
        <v>0</v>
      </c>
      <c r="Z83" s="46">
        <v>0</v>
      </c>
      <c r="AA83" s="54">
        <v>0</v>
      </c>
      <c r="AB83" s="62">
        <v>0</v>
      </c>
      <c r="AC83" s="54">
        <v>0</v>
      </c>
      <c r="AD83" s="57">
        <v>0</v>
      </c>
      <c r="AE83" s="54">
        <v>0</v>
      </c>
      <c r="AF83" s="57">
        <v>0</v>
      </c>
      <c r="AG83" s="54">
        <v>0</v>
      </c>
      <c r="AH83" s="57">
        <v>0</v>
      </c>
      <c r="AI83" s="54">
        <v>0</v>
      </c>
      <c r="AJ83" s="57">
        <v>0</v>
      </c>
      <c r="AK83" s="54">
        <v>0</v>
      </c>
      <c r="AL83" s="57">
        <v>0</v>
      </c>
      <c r="AM83" s="54">
        <v>0</v>
      </c>
      <c r="AN83" s="61">
        <v>0</v>
      </c>
      <c r="AO83" s="64">
        <v>0</v>
      </c>
      <c r="AP83" s="61">
        <v>0</v>
      </c>
      <c r="AQ83" s="64">
        <v>0</v>
      </c>
      <c r="AR83" s="57">
        <v>0</v>
      </c>
      <c r="AS83" s="65">
        <v>0</v>
      </c>
      <c r="AT83" s="46">
        <v>0</v>
      </c>
      <c r="AU83" s="38">
        <v>0</v>
      </c>
      <c r="AV83" s="46">
        <v>0</v>
      </c>
      <c r="AW83" s="38">
        <v>0</v>
      </c>
      <c r="AX83" s="46">
        <v>0</v>
      </c>
      <c r="AY83" s="38">
        <v>0</v>
      </c>
      <c r="AZ83" s="46">
        <v>0</v>
      </c>
      <c r="BA83" s="38">
        <v>0</v>
      </c>
      <c r="BB83" s="46">
        <v>0</v>
      </c>
      <c r="BC83" s="38">
        <v>0</v>
      </c>
      <c r="BD83" s="46">
        <v>0</v>
      </c>
      <c r="BE83" s="38">
        <v>0</v>
      </c>
      <c r="BF83" s="46">
        <v>0</v>
      </c>
      <c r="BG83" s="38">
        <v>0</v>
      </c>
      <c r="BH83" s="46">
        <v>0</v>
      </c>
      <c r="BI83" s="38">
        <v>0</v>
      </c>
      <c r="BJ83" s="46">
        <v>0</v>
      </c>
      <c r="BK83" s="38">
        <v>0</v>
      </c>
      <c r="BL83" s="46">
        <v>0</v>
      </c>
      <c r="BM83" s="38">
        <v>0</v>
      </c>
      <c r="BN83" s="46">
        <v>0</v>
      </c>
      <c r="BO83" s="47">
        <v>0</v>
      </c>
      <c r="BP83" s="53">
        <v>10</v>
      </c>
      <c r="BQ83" s="64">
        <f>51-BP83</f>
        <v>41</v>
      </c>
      <c r="BR83" s="39"/>
      <c r="BS83" s="40">
        <f>G83</f>
        <v>0</v>
      </c>
      <c r="BT83" s="40">
        <f>I83</f>
        <v>0</v>
      </c>
      <c r="BU83" s="40">
        <f>K83</f>
        <v>0</v>
      </c>
      <c r="BV83" s="40">
        <f>M83</f>
        <v>0</v>
      </c>
      <c r="BW83" s="40">
        <f>O83</f>
        <v>0</v>
      </c>
      <c r="BX83" s="40">
        <f>Q83</f>
        <v>0</v>
      </c>
      <c r="BY83" s="40">
        <f>S83</f>
        <v>0</v>
      </c>
      <c r="BZ83" s="40">
        <f>U83</f>
        <v>0</v>
      </c>
      <c r="CA83" s="40">
        <f>W83</f>
        <v>0</v>
      </c>
      <c r="CB83" s="40">
        <f>Y83</f>
        <v>0</v>
      </c>
      <c r="CC83" s="40">
        <f>AA83</f>
        <v>0</v>
      </c>
      <c r="CD83" s="40">
        <f>AC83</f>
        <v>0</v>
      </c>
      <c r="CE83" s="40">
        <f>AE83</f>
        <v>0</v>
      </c>
      <c r="CF83" s="40">
        <f>AG83</f>
        <v>0</v>
      </c>
      <c r="CG83" s="40">
        <f>AI83</f>
        <v>0</v>
      </c>
      <c r="CH83" s="40">
        <f>AK83</f>
        <v>0</v>
      </c>
      <c r="CI83" s="40">
        <f>AM83</f>
        <v>0</v>
      </c>
      <c r="CJ83" s="40">
        <f>AO83</f>
        <v>0</v>
      </c>
      <c r="CK83" s="40">
        <f>AQ83</f>
        <v>0</v>
      </c>
      <c r="CL83" s="40">
        <f>AS83</f>
        <v>0</v>
      </c>
      <c r="CM83" s="40">
        <f>AU83</f>
        <v>0</v>
      </c>
      <c r="CN83" s="40">
        <f>AW83</f>
        <v>0</v>
      </c>
      <c r="CO83" s="40">
        <f>AY83</f>
        <v>0</v>
      </c>
      <c r="CP83" s="40">
        <f>BA83</f>
        <v>0</v>
      </c>
      <c r="CQ83" s="40">
        <f>BC83</f>
        <v>0</v>
      </c>
      <c r="CR83" s="40">
        <f>BE83</f>
        <v>0</v>
      </c>
      <c r="CS83" s="40">
        <f>BG83</f>
        <v>0</v>
      </c>
      <c r="CT83" s="40">
        <f>BI83</f>
        <v>0</v>
      </c>
      <c r="CU83" s="40">
        <f>BK83</f>
        <v>0</v>
      </c>
      <c r="CV83" s="40">
        <f>BM83</f>
        <v>0</v>
      </c>
      <c r="CW83" s="40">
        <f>BO83</f>
        <v>0</v>
      </c>
      <c r="CX83" s="40">
        <f>BQ83</f>
        <v>41</v>
      </c>
      <c r="CY83" s="41">
        <f>SUM(BS83:CX83)</f>
        <v>41</v>
      </c>
      <c r="CZ83" s="42"/>
      <c r="DA83" s="43">
        <f>SMALL($BS83:$CX83,1)</f>
        <v>0</v>
      </c>
      <c r="DB83" s="43">
        <f>SMALL($BS83:$CX83,2)</f>
        <v>0</v>
      </c>
      <c r="DC83" s="43">
        <f>SMALL($BS83:$CX83,3)</f>
        <v>0</v>
      </c>
      <c r="DD83" s="43">
        <f>SMALL($BS83:$CX83,4)</f>
        <v>0</v>
      </c>
      <c r="DE83" s="43">
        <f>SMALL($BS83:$CX83,5)</f>
        <v>0</v>
      </c>
      <c r="DF83" s="43">
        <f>SMALL($BS83:$CX83,6)</f>
        <v>0</v>
      </c>
      <c r="DG83" s="43">
        <f>SMALL($BS83:$CX83,7)</f>
        <v>0</v>
      </c>
      <c r="DH83" s="43">
        <f>SMALL($BS83:$CX83,8)</f>
        <v>0</v>
      </c>
      <c r="DI83" s="43">
        <f>SMALL($BS83:$CX83,9)</f>
        <v>0</v>
      </c>
      <c r="DJ83" s="43">
        <f>SMALL($BS83:$CX83,10)</f>
        <v>0</v>
      </c>
      <c r="DK83" s="43">
        <f>SMALL($BS83:$CX83,11)</f>
        <v>0</v>
      </c>
      <c r="DL83" s="43">
        <f>SMALL($BS83:$CX83,12)</f>
        <v>0</v>
      </c>
      <c r="DM83" s="43">
        <f>SMALL($BS83:$CX83,13)</f>
        <v>0</v>
      </c>
      <c r="DN83" s="43">
        <f>SMALL($BS83:$CX83,14)</f>
        <v>0</v>
      </c>
      <c r="DO83" s="43">
        <f>SMALL($BS83:$CX83,15)</f>
        <v>0</v>
      </c>
      <c r="DP83" s="43">
        <f>SMALL($BS83:$CX83,16)</f>
        <v>0</v>
      </c>
      <c r="DQ83" s="43">
        <f>SMALL($BS83:$CX83,17)</f>
        <v>0</v>
      </c>
      <c r="DR83" s="43">
        <f>SMALL($BS83:$CX83,18)</f>
        <v>0</v>
      </c>
      <c r="DS83" s="43">
        <f>SMALL($BS83:$CX83,19)</f>
        <v>0</v>
      </c>
      <c r="DT83" s="43">
        <f>SMALL($BS83:$CX83,20)</f>
        <v>0</v>
      </c>
      <c r="DU83" s="43">
        <f>SMALL($BS83:$CX83,21)</f>
        <v>0</v>
      </c>
      <c r="DV83" s="43">
        <f>SMALL($BS83:$CX83,22)</f>
        <v>0</v>
      </c>
      <c r="DW83" s="43">
        <f>SMALL($BS83:$CX83,23)</f>
        <v>0</v>
      </c>
      <c r="DX83" s="43">
        <f>SMALL($BS83:$CX83,24)</f>
        <v>0</v>
      </c>
      <c r="DY83" s="43">
        <f>SMALL($BS83:$CX83,25)</f>
        <v>0</v>
      </c>
      <c r="DZ83" s="42">
        <f>SMALL($BS83:$CX83,26)</f>
        <v>0</v>
      </c>
      <c r="EA83" s="42">
        <f>SMALL($BS83:$CX83,27)</f>
        <v>0</v>
      </c>
      <c r="EB83" s="42">
        <f>SMALL($BS83:$CX83,28)</f>
        <v>0</v>
      </c>
      <c r="EC83" s="42">
        <f>SMALL($BS83:$CX83,29)</f>
        <v>0</v>
      </c>
      <c r="ED83" s="42">
        <f>SMALL($BS83:$CX83,30)</f>
        <v>0</v>
      </c>
      <c r="EE83" s="42">
        <f>SMALL($BS83:$CX83,31)</f>
        <v>0</v>
      </c>
      <c r="EF83" s="42">
        <f>SMALL($BS83:$CX83,32)</f>
        <v>41</v>
      </c>
      <c r="EG83" s="1"/>
      <c r="EH83" s="1"/>
      <c r="EI83" s="1"/>
      <c r="EJ83" s="1"/>
      <c r="EK83" s="1"/>
      <c r="EL83" s="1"/>
      <c r="EM83" s="1"/>
      <c r="EN83" s="1"/>
      <c r="EO83" s="1"/>
      <c r="EP83" s="1"/>
    </row>
    <row r="84" spans="1:146" ht="12.75" customHeight="1">
      <c r="A84" s="1">
        <f t="shared" si="0"/>
        <v>77</v>
      </c>
      <c r="B84" s="72" t="s">
        <v>39</v>
      </c>
      <c r="C84" s="15"/>
      <c r="D84" s="32">
        <f>CY84-SUM($DA84:CHOOSE($DA$8,$DA84,$DB84,$DC84,$DD84,$DE84,$DF84,$DG84,$DH84,$DI84,$DJ84,$DK84,$DL84,$DM84,$DN84,$DO84,$DP84,$DQ84,$DR84,$DS84,$DT84,$DU84,$DV84,$DW84,$DX84))</f>
        <v>40</v>
      </c>
      <c r="E84" s="15"/>
      <c r="F84" s="44">
        <v>0</v>
      </c>
      <c r="G84" s="64">
        <v>0</v>
      </c>
      <c r="H84" s="61">
        <v>0</v>
      </c>
      <c r="I84" s="64">
        <v>0</v>
      </c>
      <c r="J84" s="61">
        <v>0</v>
      </c>
      <c r="K84" s="64">
        <v>0</v>
      </c>
      <c r="L84" s="61">
        <v>0</v>
      </c>
      <c r="M84" s="54">
        <v>0</v>
      </c>
      <c r="N84" s="46">
        <v>0</v>
      </c>
      <c r="O84" s="47">
        <v>0</v>
      </c>
      <c r="P84" s="61">
        <v>0</v>
      </c>
      <c r="Q84" s="64">
        <v>0</v>
      </c>
      <c r="R84" s="44">
        <v>0</v>
      </c>
      <c r="S84" s="64">
        <v>0</v>
      </c>
      <c r="T84" s="46">
        <v>0</v>
      </c>
      <c r="U84" s="38">
        <v>0</v>
      </c>
      <c r="V84" s="61">
        <v>0</v>
      </c>
      <c r="W84" s="64">
        <v>0</v>
      </c>
      <c r="X84" s="61">
        <v>0</v>
      </c>
      <c r="Y84" s="64">
        <v>0</v>
      </c>
      <c r="Z84" s="61">
        <v>0</v>
      </c>
      <c r="AA84" s="54">
        <v>0</v>
      </c>
      <c r="AB84" s="62">
        <v>0</v>
      </c>
      <c r="AC84" s="54">
        <v>0</v>
      </c>
      <c r="AD84" s="57">
        <v>0</v>
      </c>
      <c r="AE84" s="54">
        <v>0</v>
      </c>
      <c r="AF84" s="57">
        <v>0</v>
      </c>
      <c r="AG84" s="54">
        <v>0</v>
      </c>
      <c r="AH84" s="57">
        <v>0</v>
      </c>
      <c r="AI84" s="54">
        <v>0</v>
      </c>
      <c r="AJ84" s="57">
        <v>0</v>
      </c>
      <c r="AK84" s="54">
        <v>0</v>
      </c>
      <c r="AL84" s="57">
        <v>0</v>
      </c>
      <c r="AM84" s="54">
        <v>0</v>
      </c>
      <c r="AN84" s="57">
        <v>0</v>
      </c>
      <c r="AO84" s="54">
        <v>0</v>
      </c>
      <c r="AP84" s="57">
        <v>0</v>
      </c>
      <c r="AQ84" s="54">
        <v>0</v>
      </c>
      <c r="AR84" s="57">
        <v>0</v>
      </c>
      <c r="AS84" s="65">
        <v>0</v>
      </c>
      <c r="AT84" s="61">
        <v>0</v>
      </c>
      <c r="AU84" s="64">
        <v>0</v>
      </c>
      <c r="AV84" s="61">
        <v>0</v>
      </c>
      <c r="AW84" s="64">
        <v>0</v>
      </c>
      <c r="AX84" s="61">
        <v>0</v>
      </c>
      <c r="AY84" s="64">
        <v>0</v>
      </c>
      <c r="AZ84" s="61">
        <v>0</v>
      </c>
      <c r="BA84" s="64">
        <v>0</v>
      </c>
      <c r="BB84" s="61">
        <v>0</v>
      </c>
      <c r="BC84" s="64">
        <v>0</v>
      </c>
      <c r="BD84" s="61">
        <v>0</v>
      </c>
      <c r="BE84" s="64">
        <v>0</v>
      </c>
      <c r="BF84" s="61">
        <v>0</v>
      </c>
      <c r="BG84" s="64">
        <v>0</v>
      </c>
      <c r="BH84" s="61">
        <v>0</v>
      </c>
      <c r="BI84" s="64">
        <v>0</v>
      </c>
      <c r="BJ84" s="61">
        <v>0</v>
      </c>
      <c r="BK84" s="64">
        <v>0</v>
      </c>
      <c r="BL84" s="61">
        <v>0</v>
      </c>
      <c r="BM84" s="64">
        <v>0</v>
      </c>
      <c r="BN84" s="61">
        <v>0</v>
      </c>
      <c r="BO84" s="47">
        <v>0</v>
      </c>
      <c r="BP84" s="52">
        <v>11</v>
      </c>
      <c r="BQ84" s="51">
        <f>51-BP84</f>
        <v>40</v>
      </c>
      <c r="BR84" s="39"/>
      <c r="BS84" s="40">
        <f>G84</f>
        <v>0</v>
      </c>
      <c r="BT84" s="40">
        <f>I84</f>
        <v>0</v>
      </c>
      <c r="BU84" s="40">
        <f>K84</f>
        <v>0</v>
      </c>
      <c r="BV84" s="40">
        <f>M84</f>
        <v>0</v>
      </c>
      <c r="BW84" s="40">
        <f>O84</f>
        <v>0</v>
      </c>
      <c r="BX84" s="40">
        <f>Q84</f>
        <v>0</v>
      </c>
      <c r="BY84" s="40">
        <f>S84</f>
        <v>0</v>
      </c>
      <c r="BZ84" s="40">
        <f>U84</f>
        <v>0</v>
      </c>
      <c r="CA84" s="40">
        <f>W84</f>
        <v>0</v>
      </c>
      <c r="CB84" s="40">
        <f>Y84</f>
        <v>0</v>
      </c>
      <c r="CC84" s="40">
        <f>AA84</f>
        <v>0</v>
      </c>
      <c r="CD84" s="40">
        <f>AC84</f>
        <v>0</v>
      </c>
      <c r="CE84" s="40">
        <f>AE84</f>
        <v>0</v>
      </c>
      <c r="CF84" s="40">
        <f>AG84</f>
        <v>0</v>
      </c>
      <c r="CG84" s="40">
        <f>AI84</f>
        <v>0</v>
      </c>
      <c r="CH84" s="40">
        <f>AK84</f>
        <v>0</v>
      </c>
      <c r="CI84" s="40">
        <f>AM84</f>
        <v>0</v>
      </c>
      <c r="CJ84" s="40">
        <f>AO84</f>
        <v>0</v>
      </c>
      <c r="CK84" s="40">
        <f>AQ84</f>
        <v>0</v>
      </c>
      <c r="CL84" s="40">
        <f>AS84</f>
        <v>0</v>
      </c>
      <c r="CM84" s="40">
        <f>AU84</f>
        <v>0</v>
      </c>
      <c r="CN84" s="40">
        <f>AW84</f>
        <v>0</v>
      </c>
      <c r="CO84" s="40">
        <f>AY84</f>
        <v>0</v>
      </c>
      <c r="CP84" s="40">
        <f>BA84</f>
        <v>0</v>
      </c>
      <c r="CQ84" s="40">
        <f>BC84</f>
        <v>0</v>
      </c>
      <c r="CR84" s="40">
        <f>BE84</f>
        <v>0</v>
      </c>
      <c r="CS84" s="40">
        <f>BG84</f>
        <v>0</v>
      </c>
      <c r="CT84" s="40">
        <f>BI84</f>
        <v>0</v>
      </c>
      <c r="CU84" s="40">
        <f>BK84</f>
        <v>0</v>
      </c>
      <c r="CV84" s="40">
        <f>BM84</f>
        <v>0</v>
      </c>
      <c r="CW84" s="40">
        <f>BO84</f>
        <v>0</v>
      </c>
      <c r="CX84" s="40">
        <f>BQ84</f>
        <v>40</v>
      </c>
      <c r="CY84" s="41">
        <f>SUM(BS84:CX84)</f>
        <v>40</v>
      </c>
      <c r="CZ84" s="42"/>
      <c r="DA84" s="43">
        <f>SMALL($BS84:$CX84,1)</f>
        <v>0</v>
      </c>
      <c r="DB84" s="43">
        <f>SMALL($BS84:$CX84,2)</f>
        <v>0</v>
      </c>
      <c r="DC84" s="43">
        <f>SMALL($BS84:$CX84,3)</f>
        <v>0</v>
      </c>
      <c r="DD84" s="43">
        <f>SMALL($BS84:$CX84,4)</f>
        <v>0</v>
      </c>
      <c r="DE84" s="43">
        <f>SMALL($BS84:$CX84,5)</f>
        <v>0</v>
      </c>
      <c r="DF84" s="43">
        <f>SMALL($BS84:$CX84,6)</f>
        <v>0</v>
      </c>
      <c r="DG84" s="43">
        <f>SMALL($BS84:$CX84,7)</f>
        <v>0</v>
      </c>
      <c r="DH84" s="43">
        <f>SMALL($BS84:$CX84,8)</f>
        <v>0</v>
      </c>
      <c r="DI84" s="43">
        <f>SMALL($BS84:$CX84,9)</f>
        <v>0</v>
      </c>
      <c r="DJ84" s="43">
        <f>SMALL($BS84:$CX84,10)</f>
        <v>0</v>
      </c>
      <c r="DK84" s="43">
        <f>SMALL($BS84:$CX84,11)</f>
        <v>0</v>
      </c>
      <c r="DL84" s="43">
        <f>SMALL($BS84:$CX84,12)</f>
        <v>0</v>
      </c>
      <c r="DM84" s="43">
        <f>SMALL($BS84:$CX84,13)</f>
        <v>0</v>
      </c>
      <c r="DN84" s="43">
        <f>SMALL($BS84:$CX84,14)</f>
        <v>0</v>
      </c>
      <c r="DO84" s="43">
        <f>SMALL($BS84:$CX84,15)</f>
        <v>0</v>
      </c>
      <c r="DP84" s="43">
        <f>SMALL($BS84:$CX84,16)</f>
        <v>0</v>
      </c>
      <c r="DQ84" s="43">
        <f>SMALL($BS84:$CX84,17)</f>
        <v>0</v>
      </c>
      <c r="DR84" s="43">
        <f>SMALL($BS84:$CX84,18)</f>
        <v>0</v>
      </c>
      <c r="DS84" s="43">
        <f>SMALL($BS84:$CX84,19)</f>
        <v>0</v>
      </c>
      <c r="DT84" s="43">
        <f>SMALL($BS84:$CX84,20)</f>
        <v>0</v>
      </c>
      <c r="DU84" s="43">
        <f>SMALL($BS84:$CX84,21)</f>
        <v>0</v>
      </c>
      <c r="DV84" s="43">
        <f>SMALL($BS84:$CX84,22)</f>
        <v>0</v>
      </c>
      <c r="DW84" s="43">
        <f>SMALL($BS84:$CX84,23)</f>
        <v>0</v>
      </c>
      <c r="DX84" s="43">
        <f>SMALL($BS84:$CX84,24)</f>
        <v>0</v>
      </c>
      <c r="DY84" s="43">
        <f>SMALL($BS84:$CX84,25)</f>
        <v>0</v>
      </c>
      <c r="DZ84" s="42">
        <f>SMALL($BS84:$CX84,26)</f>
        <v>0</v>
      </c>
      <c r="EA84" s="42">
        <f>SMALL($BS84:$CX84,27)</f>
        <v>0</v>
      </c>
      <c r="EB84" s="42">
        <f>SMALL($BS84:$CX84,28)</f>
        <v>0</v>
      </c>
      <c r="EC84" s="42">
        <f>SMALL($BS84:$CX84,29)</f>
        <v>0</v>
      </c>
      <c r="ED84" s="42">
        <f>SMALL($BS84:$CX84,30)</f>
        <v>0</v>
      </c>
      <c r="EE84" s="42">
        <f>SMALL($BS84:$CX84,31)</f>
        <v>0</v>
      </c>
      <c r="EF84" s="42">
        <f>SMALL($BS84:$CX84,32)</f>
        <v>40</v>
      </c>
      <c r="EG84" s="1"/>
      <c r="EH84" s="1"/>
      <c r="EI84" s="1"/>
      <c r="EJ84" s="1"/>
      <c r="EK84" s="1"/>
      <c r="EL84" s="1"/>
      <c r="EM84" s="1"/>
      <c r="EN84" s="1"/>
      <c r="EO84" s="1"/>
      <c r="EP84" s="1"/>
    </row>
    <row r="85" spans="1:146" ht="12.75" customHeight="1">
      <c r="A85" s="1">
        <f t="shared" si="0"/>
        <v>78</v>
      </c>
      <c r="B85" s="1" t="s">
        <v>76</v>
      </c>
      <c r="C85" s="15"/>
      <c r="D85" s="32">
        <f>CY85-SUM($DA85:CHOOSE($DA$8,$DA85,$DB85,$DC85,$DD85,$DE85,$DF85,$DG85,$DH85,$DI85,$DJ85,$DK85,$DL85,$DM85,$DN85,$DO85,$DP85,$DQ85,$DR85,$DS85,$DT85,$DU85,$DV85,$DW85,$DX85))</f>
        <v>40</v>
      </c>
      <c r="E85" s="15"/>
      <c r="F85" s="44">
        <v>0</v>
      </c>
      <c r="G85" s="38">
        <v>0</v>
      </c>
      <c r="H85" s="46">
        <v>0</v>
      </c>
      <c r="I85" s="38">
        <v>0</v>
      </c>
      <c r="J85" s="46">
        <v>0</v>
      </c>
      <c r="K85" s="38">
        <v>0</v>
      </c>
      <c r="L85" s="46">
        <v>0</v>
      </c>
      <c r="M85" s="54">
        <v>0</v>
      </c>
      <c r="N85" s="46">
        <v>0</v>
      </c>
      <c r="O85" s="47">
        <v>0</v>
      </c>
      <c r="P85" s="46">
        <v>0</v>
      </c>
      <c r="Q85" s="38">
        <v>0</v>
      </c>
      <c r="R85" s="44">
        <v>0</v>
      </c>
      <c r="S85" s="38">
        <v>0</v>
      </c>
      <c r="T85" s="46">
        <v>0</v>
      </c>
      <c r="U85" s="38">
        <v>0</v>
      </c>
      <c r="V85" s="46">
        <v>0</v>
      </c>
      <c r="W85" s="38">
        <v>0</v>
      </c>
      <c r="X85" s="46">
        <v>0</v>
      </c>
      <c r="Y85" s="38">
        <v>0</v>
      </c>
      <c r="Z85" s="46">
        <v>0</v>
      </c>
      <c r="AA85" s="54">
        <v>0</v>
      </c>
      <c r="AB85" s="62">
        <v>0</v>
      </c>
      <c r="AC85" s="54">
        <v>0</v>
      </c>
      <c r="AD85" s="57">
        <v>0</v>
      </c>
      <c r="AE85" s="54">
        <v>0</v>
      </c>
      <c r="AF85" s="57">
        <v>0</v>
      </c>
      <c r="AG85" s="54">
        <v>0</v>
      </c>
      <c r="AH85" s="57">
        <v>0</v>
      </c>
      <c r="AI85" s="54">
        <v>0</v>
      </c>
      <c r="AJ85" s="57">
        <v>0</v>
      </c>
      <c r="AK85" s="54">
        <v>0</v>
      </c>
      <c r="AL85" s="57">
        <v>0</v>
      </c>
      <c r="AM85" s="54">
        <v>0</v>
      </c>
      <c r="AN85" s="57">
        <v>0</v>
      </c>
      <c r="AO85" s="54">
        <v>0</v>
      </c>
      <c r="AP85" s="57">
        <v>0</v>
      </c>
      <c r="AQ85" s="54">
        <v>0</v>
      </c>
      <c r="AR85" s="57">
        <v>0</v>
      </c>
      <c r="AS85" s="65">
        <v>0</v>
      </c>
      <c r="AT85" s="46">
        <v>0</v>
      </c>
      <c r="AU85" s="38">
        <v>0</v>
      </c>
      <c r="AV85" s="46">
        <v>0</v>
      </c>
      <c r="AW85" s="38">
        <v>0</v>
      </c>
      <c r="AX85" s="46">
        <v>0</v>
      </c>
      <c r="AY85" s="38">
        <v>0</v>
      </c>
      <c r="AZ85" s="46">
        <v>0</v>
      </c>
      <c r="BA85" s="38">
        <v>0</v>
      </c>
      <c r="BB85" s="46">
        <v>0</v>
      </c>
      <c r="BC85" s="38">
        <v>0</v>
      </c>
      <c r="BD85" s="46">
        <v>0</v>
      </c>
      <c r="BE85" s="38">
        <v>0</v>
      </c>
      <c r="BF85" s="46">
        <v>0</v>
      </c>
      <c r="BG85" s="38">
        <v>0</v>
      </c>
      <c r="BH85" s="46">
        <v>0</v>
      </c>
      <c r="BI85" s="38">
        <v>0</v>
      </c>
      <c r="BJ85" s="46">
        <v>0</v>
      </c>
      <c r="BK85" s="38">
        <v>0</v>
      </c>
      <c r="BL85" s="46">
        <v>0</v>
      </c>
      <c r="BM85" s="38">
        <v>0</v>
      </c>
      <c r="BN85" s="46">
        <v>0</v>
      </c>
      <c r="BO85" s="47">
        <v>0</v>
      </c>
      <c r="BP85" s="53">
        <v>11</v>
      </c>
      <c r="BQ85" s="64">
        <f>51-BP85</f>
        <v>40</v>
      </c>
      <c r="BR85" s="39"/>
      <c r="BS85" s="40">
        <f>G85</f>
        <v>0</v>
      </c>
      <c r="BT85" s="40">
        <f>I85</f>
        <v>0</v>
      </c>
      <c r="BU85" s="40">
        <f>K85</f>
        <v>0</v>
      </c>
      <c r="BV85" s="40">
        <f>M85</f>
        <v>0</v>
      </c>
      <c r="BW85" s="40">
        <f>O85</f>
        <v>0</v>
      </c>
      <c r="BX85" s="40">
        <f>Q85</f>
        <v>0</v>
      </c>
      <c r="BY85" s="40">
        <f>S85</f>
        <v>0</v>
      </c>
      <c r="BZ85" s="40">
        <f>U85</f>
        <v>0</v>
      </c>
      <c r="CA85" s="40">
        <f>W85</f>
        <v>0</v>
      </c>
      <c r="CB85" s="40">
        <f>Y85</f>
        <v>0</v>
      </c>
      <c r="CC85" s="40">
        <f>AA85</f>
        <v>0</v>
      </c>
      <c r="CD85" s="40">
        <f>AC85</f>
        <v>0</v>
      </c>
      <c r="CE85" s="40">
        <f>AE85</f>
        <v>0</v>
      </c>
      <c r="CF85" s="40">
        <f>AG85</f>
        <v>0</v>
      </c>
      <c r="CG85" s="40">
        <f>AI85</f>
        <v>0</v>
      </c>
      <c r="CH85" s="40">
        <f>AK85</f>
        <v>0</v>
      </c>
      <c r="CI85" s="40">
        <f>AM85</f>
        <v>0</v>
      </c>
      <c r="CJ85" s="40">
        <f>AO85</f>
        <v>0</v>
      </c>
      <c r="CK85" s="40">
        <f>AQ85</f>
        <v>0</v>
      </c>
      <c r="CL85" s="40">
        <f>AS85</f>
        <v>0</v>
      </c>
      <c r="CM85" s="40">
        <f>AU85</f>
        <v>0</v>
      </c>
      <c r="CN85" s="40">
        <f>AW85</f>
        <v>0</v>
      </c>
      <c r="CO85" s="40">
        <f>AY85</f>
        <v>0</v>
      </c>
      <c r="CP85" s="40">
        <f>BA85</f>
        <v>0</v>
      </c>
      <c r="CQ85" s="40">
        <f>BC85</f>
        <v>0</v>
      </c>
      <c r="CR85" s="40">
        <f>BE85</f>
        <v>0</v>
      </c>
      <c r="CS85" s="40">
        <f>BG85</f>
        <v>0</v>
      </c>
      <c r="CT85" s="40">
        <f>BI85</f>
        <v>0</v>
      </c>
      <c r="CU85" s="40">
        <f>BK85</f>
        <v>0</v>
      </c>
      <c r="CV85" s="40">
        <f>BM85</f>
        <v>0</v>
      </c>
      <c r="CW85" s="40">
        <f>BO85</f>
        <v>0</v>
      </c>
      <c r="CX85" s="40">
        <f>BQ85</f>
        <v>40</v>
      </c>
      <c r="CY85" s="41">
        <f>SUM(BS85:CX85)</f>
        <v>40</v>
      </c>
      <c r="CZ85" s="42"/>
      <c r="DA85" s="43">
        <f>SMALL($BS85:$CX85,1)</f>
        <v>0</v>
      </c>
      <c r="DB85" s="43">
        <f>SMALL($BS85:$CX85,2)</f>
        <v>0</v>
      </c>
      <c r="DC85" s="43">
        <f>SMALL($BS85:$CX85,3)</f>
        <v>0</v>
      </c>
      <c r="DD85" s="43">
        <f>SMALL($BS85:$CX85,4)</f>
        <v>0</v>
      </c>
      <c r="DE85" s="43">
        <f>SMALL($BS85:$CX85,5)</f>
        <v>0</v>
      </c>
      <c r="DF85" s="43">
        <f>SMALL($BS85:$CX85,6)</f>
        <v>0</v>
      </c>
      <c r="DG85" s="43">
        <f>SMALL($BS85:$CX85,7)</f>
        <v>0</v>
      </c>
      <c r="DH85" s="43">
        <f>SMALL($BS85:$CX85,8)</f>
        <v>0</v>
      </c>
      <c r="DI85" s="43">
        <f>SMALL($BS85:$CX85,9)</f>
        <v>0</v>
      </c>
      <c r="DJ85" s="43">
        <f>SMALL($BS85:$CX85,10)</f>
        <v>0</v>
      </c>
      <c r="DK85" s="43">
        <f>SMALL($BS85:$CX85,11)</f>
        <v>0</v>
      </c>
      <c r="DL85" s="43">
        <f>SMALL($BS85:$CX85,12)</f>
        <v>0</v>
      </c>
      <c r="DM85" s="43">
        <f>SMALL($BS85:$CX85,13)</f>
        <v>0</v>
      </c>
      <c r="DN85" s="43">
        <f>SMALL($BS85:$CX85,14)</f>
        <v>0</v>
      </c>
      <c r="DO85" s="43">
        <f>SMALL($BS85:$CX85,15)</f>
        <v>0</v>
      </c>
      <c r="DP85" s="43">
        <f>SMALL($BS85:$CX85,16)</f>
        <v>0</v>
      </c>
      <c r="DQ85" s="43">
        <f>SMALL($BS85:$CX85,17)</f>
        <v>0</v>
      </c>
      <c r="DR85" s="43">
        <f>SMALL($BS85:$CX85,18)</f>
        <v>0</v>
      </c>
      <c r="DS85" s="43">
        <f>SMALL($BS85:$CX85,19)</f>
        <v>0</v>
      </c>
      <c r="DT85" s="43">
        <f>SMALL($BS85:$CX85,20)</f>
        <v>0</v>
      </c>
      <c r="DU85" s="43">
        <f>SMALL($BS85:$CX85,21)</f>
        <v>0</v>
      </c>
      <c r="DV85" s="43">
        <f>SMALL($BS85:$CX85,22)</f>
        <v>0</v>
      </c>
      <c r="DW85" s="43">
        <f>SMALL($BS85:$CX85,23)</f>
        <v>0</v>
      </c>
      <c r="DX85" s="43">
        <f>SMALL($BS85:$CX85,24)</f>
        <v>0</v>
      </c>
      <c r="DY85" s="43">
        <f>SMALL($BS85:$CX85,25)</f>
        <v>0</v>
      </c>
      <c r="DZ85" s="42">
        <f>SMALL($BS85:$CX85,26)</f>
        <v>0</v>
      </c>
      <c r="EA85" s="42">
        <f>SMALL($BS85:$CX85,27)</f>
        <v>0</v>
      </c>
      <c r="EB85" s="42">
        <f>SMALL($BS85:$CX85,28)</f>
        <v>0</v>
      </c>
      <c r="EC85" s="42">
        <f>SMALL($BS85:$CX85,29)</f>
        <v>0</v>
      </c>
      <c r="ED85" s="42">
        <f>SMALL($BS85:$CX85,30)</f>
        <v>0</v>
      </c>
      <c r="EE85" s="42">
        <f>SMALL($BS85:$CX85,31)</f>
        <v>0</v>
      </c>
      <c r="EF85" s="42">
        <f>SMALL($BS85:$CX85,32)</f>
        <v>40</v>
      </c>
      <c r="EG85" s="1"/>
      <c r="EH85" s="1"/>
      <c r="EI85" s="1"/>
      <c r="EJ85" s="1"/>
      <c r="EK85" s="1"/>
      <c r="EL85" s="1"/>
      <c r="EM85" s="1"/>
      <c r="EN85" s="1"/>
      <c r="EO85" s="1"/>
      <c r="EP85" s="1"/>
    </row>
    <row r="86" spans="1:146" ht="12.75" customHeight="1">
      <c r="A86" s="1">
        <f t="shared" si="0"/>
        <v>79</v>
      </c>
      <c r="B86" s="1" t="s">
        <v>77</v>
      </c>
      <c r="C86" s="15"/>
      <c r="D86" s="32">
        <f>CY86-SUM($DA86:CHOOSE($DA$8,$DA86,$DB86,$DC86,$DD86,$DE86,$DF86,$DG86,$DH86,$DI86,$DJ86,$DK86,$DL86,$DM86,$DN86,$DO86,$DP86,$DQ86,$DR86,$DS86,$DT86,$DU86,$DV86,$DW86,$DX86))</f>
        <v>39</v>
      </c>
      <c r="E86" s="15"/>
      <c r="F86" s="44">
        <v>0</v>
      </c>
      <c r="G86" s="38">
        <v>0</v>
      </c>
      <c r="H86" s="46">
        <v>0</v>
      </c>
      <c r="I86" s="38">
        <v>0</v>
      </c>
      <c r="J86" s="46">
        <v>0</v>
      </c>
      <c r="K86" s="38">
        <v>0</v>
      </c>
      <c r="L86" s="46">
        <v>0</v>
      </c>
      <c r="M86" s="54">
        <v>0</v>
      </c>
      <c r="N86" s="46">
        <v>0</v>
      </c>
      <c r="O86" s="47">
        <v>0</v>
      </c>
      <c r="P86" s="46">
        <v>0</v>
      </c>
      <c r="Q86" s="38">
        <v>0</v>
      </c>
      <c r="R86" s="44">
        <v>0</v>
      </c>
      <c r="S86" s="38">
        <v>0</v>
      </c>
      <c r="T86" s="46">
        <v>0</v>
      </c>
      <c r="U86" s="38">
        <v>0</v>
      </c>
      <c r="V86" s="46">
        <v>0</v>
      </c>
      <c r="W86" s="38">
        <v>0</v>
      </c>
      <c r="X86" s="46">
        <v>0</v>
      </c>
      <c r="Y86" s="38">
        <v>0</v>
      </c>
      <c r="Z86" s="46">
        <v>0</v>
      </c>
      <c r="AA86" s="54">
        <v>0</v>
      </c>
      <c r="AB86" s="62">
        <v>0</v>
      </c>
      <c r="AC86" s="54">
        <v>0</v>
      </c>
      <c r="AD86" s="57">
        <v>0</v>
      </c>
      <c r="AE86" s="54">
        <v>0</v>
      </c>
      <c r="AF86" s="57">
        <v>0</v>
      </c>
      <c r="AG86" s="54">
        <v>0</v>
      </c>
      <c r="AH86" s="57">
        <v>0</v>
      </c>
      <c r="AI86" s="54">
        <v>0</v>
      </c>
      <c r="AJ86" s="57">
        <v>0</v>
      </c>
      <c r="AK86" s="54">
        <v>0</v>
      </c>
      <c r="AL86" s="57">
        <v>0</v>
      </c>
      <c r="AM86" s="54">
        <v>0</v>
      </c>
      <c r="AN86" s="57">
        <v>0</v>
      </c>
      <c r="AO86" s="54">
        <v>0</v>
      </c>
      <c r="AP86" s="57">
        <v>0</v>
      </c>
      <c r="AQ86" s="54">
        <v>0</v>
      </c>
      <c r="AR86" s="57">
        <v>0</v>
      </c>
      <c r="AS86" s="65">
        <v>0</v>
      </c>
      <c r="AT86" s="46">
        <v>0</v>
      </c>
      <c r="AU86" s="38">
        <v>0</v>
      </c>
      <c r="AV86" s="46">
        <v>0</v>
      </c>
      <c r="AW86" s="38">
        <v>0</v>
      </c>
      <c r="AX86" s="46">
        <v>0</v>
      </c>
      <c r="AY86" s="38">
        <v>0</v>
      </c>
      <c r="AZ86" s="46">
        <v>0</v>
      </c>
      <c r="BA86" s="38">
        <v>0</v>
      </c>
      <c r="BB86" s="46">
        <v>0</v>
      </c>
      <c r="BC86" s="38">
        <v>0</v>
      </c>
      <c r="BD86" s="46">
        <v>0</v>
      </c>
      <c r="BE86" s="38">
        <v>0</v>
      </c>
      <c r="BF86" s="46">
        <v>0</v>
      </c>
      <c r="BG86" s="38">
        <v>0</v>
      </c>
      <c r="BH86" s="46">
        <v>0</v>
      </c>
      <c r="BI86" s="38">
        <v>0</v>
      </c>
      <c r="BJ86" s="46">
        <v>0</v>
      </c>
      <c r="BK86" s="38">
        <v>0</v>
      </c>
      <c r="BL86" s="46">
        <v>0</v>
      </c>
      <c r="BM86" s="38">
        <v>0</v>
      </c>
      <c r="BN86" s="46">
        <v>0</v>
      </c>
      <c r="BO86" s="47">
        <v>0</v>
      </c>
      <c r="BP86" s="48">
        <v>12</v>
      </c>
      <c r="BQ86" s="64">
        <f>51-BP86</f>
        <v>39</v>
      </c>
      <c r="BR86" s="39"/>
      <c r="BS86" s="40">
        <f>G86</f>
        <v>0</v>
      </c>
      <c r="BT86" s="40">
        <f>I86</f>
        <v>0</v>
      </c>
      <c r="BU86" s="40">
        <f>K86</f>
        <v>0</v>
      </c>
      <c r="BV86" s="40">
        <f>M86</f>
        <v>0</v>
      </c>
      <c r="BW86" s="40">
        <f>O86</f>
        <v>0</v>
      </c>
      <c r="BX86" s="40">
        <f>Q86</f>
        <v>0</v>
      </c>
      <c r="BY86" s="40">
        <f>S86</f>
        <v>0</v>
      </c>
      <c r="BZ86" s="40">
        <f>U86</f>
        <v>0</v>
      </c>
      <c r="CA86" s="40">
        <f>W86</f>
        <v>0</v>
      </c>
      <c r="CB86" s="40">
        <f>Y86</f>
        <v>0</v>
      </c>
      <c r="CC86" s="40">
        <f>AA86</f>
        <v>0</v>
      </c>
      <c r="CD86" s="40">
        <f>AC86</f>
        <v>0</v>
      </c>
      <c r="CE86" s="40">
        <f>AE86</f>
        <v>0</v>
      </c>
      <c r="CF86" s="40">
        <f>AG86</f>
        <v>0</v>
      </c>
      <c r="CG86" s="40">
        <f>AI86</f>
        <v>0</v>
      </c>
      <c r="CH86" s="40">
        <f>AK86</f>
        <v>0</v>
      </c>
      <c r="CI86" s="40">
        <f>AM86</f>
        <v>0</v>
      </c>
      <c r="CJ86" s="40">
        <f>AO86</f>
        <v>0</v>
      </c>
      <c r="CK86" s="40">
        <f>AQ86</f>
        <v>0</v>
      </c>
      <c r="CL86" s="40">
        <f>AS86</f>
        <v>0</v>
      </c>
      <c r="CM86" s="40">
        <f>AU86</f>
        <v>0</v>
      </c>
      <c r="CN86" s="40">
        <f>AW86</f>
        <v>0</v>
      </c>
      <c r="CO86" s="40">
        <f>AY86</f>
        <v>0</v>
      </c>
      <c r="CP86" s="40">
        <f>BA86</f>
        <v>0</v>
      </c>
      <c r="CQ86" s="40">
        <f>BC86</f>
        <v>0</v>
      </c>
      <c r="CR86" s="40">
        <f>BE86</f>
        <v>0</v>
      </c>
      <c r="CS86" s="40">
        <f>BG86</f>
        <v>0</v>
      </c>
      <c r="CT86" s="40">
        <f>BI86</f>
        <v>0</v>
      </c>
      <c r="CU86" s="40">
        <f>BK86</f>
        <v>0</v>
      </c>
      <c r="CV86" s="40">
        <f>BM86</f>
        <v>0</v>
      </c>
      <c r="CW86" s="40">
        <f>BO86</f>
        <v>0</v>
      </c>
      <c r="CX86" s="40">
        <f>BQ86</f>
        <v>39</v>
      </c>
      <c r="CY86" s="41">
        <f>SUM(BS86:CX86)</f>
        <v>39</v>
      </c>
      <c r="CZ86" s="42"/>
      <c r="DA86" s="43">
        <f>SMALL($BS86:$CX86,1)</f>
        <v>0</v>
      </c>
      <c r="DB86" s="43">
        <f>SMALL($BS86:$CX86,2)</f>
        <v>0</v>
      </c>
      <c r="DC86" s="43">
        <f>SMALL($BS86:$CX86,3)</f>
        <v>0</v>
      </c>
      <c r="DD86" s="43">
        <f>SMALL($BS86:$CX86,4)</f>
        <v>0</v>
      </c>
      <c r="DE86" s="43">
        <f>SMALL($BS86:$CX86,5)</f>
        <v>0</v>
      </c>
      <c r="DF86" s="43">
        <f>SMALL($BS86:$CX86,6)</f>
        <v>0</v>
      </c>
      <c r="DG86" s="43">
        <f>SMALL($BS86:$CX86,7)</f>
        <v>0</v>
      </c>
      <c r="DH86" s="43">
        <f>SMALL($BS86:$CX86,8)</f>
        <v>0</v>
      </c>
      <c r="DI86" s="43">
        <f>SMALL($BS86:$CX86,9)</f>
        <v>0</v>
      </c>
      <c r="DJ86" s="43">
        <f>SMALL($BS86:$CX86,10)</f>
        <v>0</v>
      </c>
      <c r="DK86" s="43">
        <f>SMALL($BS86:$CX86,11)</f>
        <v>0</v>
      </c>
      <c r="DL86" s="43">
        <f>SMALL($BS86:$CX86,12)</f>
        <v>0</v>
      </c>
      <c r="DM86" s="43">
        <f>SMALL($BS86:$CX86,13)</f>
        <v>0</v>
      </c>
      <c r="DN86" s="43">
        <f>SMALL($BS86:$CX86,14)</f>
        <v>0</v>
      </c>
      <c r="DO86" s="43">
        <f>SMALL($BS86:$CX86,15)</f>
        <v>0</v>
      </c>
      <c r="DP86" s="43">
        <f>SMALL($BS86:$CX86,16)</f>
        <v>0</v>
      </c>
      <c r="DQ86" s="43">
        <f>SMALL($BS86:$CX86,17)</f>
        <v>0</v>
      </c>
      <c r="DR86" s="43">
        <f>SMALL($BS86:$CX86,18)</f>
        <v>0</v>
      </c>
      <c r="DS86" s="43">
        <f>SMALL($BS86:$CX86,19)</f>
        <v>0</v>
      </c>
      <c r="DT86" s="43">
        <f>SMALL($BS86:$CX86,20)</f>
        <v>0</v>
      </c>
      <c r="DU86" s="43">
        <f>SMALL($BS86:$CX86,21)</f>
        <v>0</v>
      </c>
      <c r="DV86" s="43">
        <f>SMALL($BS86:$CX86,22)</f>
        <v>0</v>
      </c>
      <c r="DW86" s="43">
        <f>SMALL($BS86:$CX86,23)</f>
        <v>0</v>
      </c>
      <c r="DX86" s="43">
        <f>SMALL($BS86:$CX86,24)</f>
        <v>0</v>
      </c>
      <c r="DY86" s="43">
        <f>SMALL($BS86:$CX86,25)</f>
        <v>0</v>
      </c>
      <c r="DZ86" s="42">
        <f>SMALL($BS86:$CX86,26)</f>
        <v>0</v>
      </c>
      <c r="EA86" s="42">
        <f>SMALL($BS86:$CX86,27)</f>
        <v>0</v>
      </c>
      <c r="EB86" s="42">
        <f>SMALL($BS86:$CX86,28)</f>
        <v>0</v>
      </c>
      <c r="EC86" s="42">
        <f>SMALL($BS86:$CX86,29)</f>
        <v>0</v>
      </c>
      <c r="ED86" s="42">
        <f>SMALL($BS86:$CX86,30)</f>
        <v>0</v>
      </c>
      <c r="EE86" s="42">
        <f>SMALL($BS86:$CX86,31)</f>
        <v>0</v>
      </c>
      <c r="EF86" s="42">
        <f>SMALL($BS86:$CX86,32)</f>
        <v>39</v>
      </c>
      <c r="EG86" s="1"/>
      <c r="EH86" s="1"/>
      <c r="EI86" s="1"/>
      <c r="EJ86" s="1"/>
      <c r="EK86" s="1"/>
      <c r="EL86" s="1"/>
      <c r="EM86" s="1"/>
      <c r="EN86" s="1"/>
      <c r="EO86" s="1"/>
      <c r="EP86" s="1"/>
    </row>
    <row r="87" spans="1:146" ht="12.75" customHeight="1">
      <c r="A87" s="1">
        <f t="shared" si="0"/>
        <v>80</v>
      </c>
      <c r="B87" s="1" t="s">
        <v>78</v>
      </c>
      <c r="C87" s="15"/>
      <c r="D87" s="32">
        <f>CY87-SUM($DA87:CHOOSE($DA$8,$DA87,$DB87,$DC87,$DD87,$DE87,$DF87,$DG87,$DH87,$DI87,$DJ87,$DK87,$DL87,$DM87,$DN87,$DO87,$DP87,$DQ87,$DR87,$DS87,$DT87,$DU87,$DV87,$DW87,$DX87))</f>
        <v>39</v>
      </c>
      <c r="E87" s="15"/>
      <c r="F87" s="62">
        <v>0</v>
      </c>
      <c r="G87" s="54">
        <v>0</v>
      </c>
      <c r="H87" s="57">
        <v>0</v>
      </c>
      <c r="I87" s="54">
        <v>0</v>
      </c>
      <c r="J87" s="57">
        <v>0</v>
      </c>
      <c r="K87" s="54">
        <v>0</v>
      </c>
      <c r="L87" s="57">
        <v>0</v>
      </c>
      <c r="M87" s="54">
        <v>0</v>
      </c>
      <c r="N87" s="46">
        <v>0</v>
      </c>
      <c r="O87" s="47">
        <v>0</v>
      </c>
      <c r="P87" s="57">
        <v>0</v>
      </c>
      <c r="Q87" s="54">
        <v>0</v>
      </c>
      <c r="R87" s="62">
        <v>0</v>
      </c>
      <c r="S87" s="54">
        <v>0</v>
      </c>
      <c r="T87" s="46">
        <v>0</v>
      </c>
      <c r="U87" s="38">
        <v>0</v>
      </c>
      <c r="V87" s="57">
        <v>0</v>
      </c>
      <c r="W87" s="54">
        <v>0</v>
      </c>
      <c r="X87" s="57">
        <v>0</v>
      </c>
      <c r="Y87" s="54">
        <v>0</v>
      </c>
      <c r="Z87" s="57">
        <v>0</v>
      </c>
      <c r="AA87" s="54">
        <v>0</v>
      </c>
      <c r="AB87" s="62">
        <v>0</v>
      </c>
      <c r="AC87" s="54">
        <v>0</v>
      </c>
      <c r="AD87" s="57">
        <v>0</v>
      </c>
      <c r="AE87" s="54">
        <v>0</v>
      </c>
      <c r="AF87" s="57">
        <v>0</v>
      </c>
      <c r="AG87" s="54">
        <v>0</v>
      </c>
      <c r="AH87" s="57">
        <v>0</v>
      </c>
      <c r="AI87" s="54">
        <v>0</v>
      </c>
      <c r="AJ87" s="57">
        <v>0</v>
      </c>
      <c r="AK87" s="54">
        <v>0</v>
      </c>
      <c r="AL87" s="57">
        <v>0</v>
      </c>
      <c r="AM87" s="54">
        <v>0</v>
      </c>
      <c r="AN87" s="57">
        <v>0</v>
      </c>
      <c r="AO87" s="54">
        <v>0</v>
      </c>
      <c r="AP87" s="57">
        <v>0</v>
      </c>
      <c r="AQ87" s="54">
        <v>0</v>
      </c>
      <c r="AR87" s="57">
        <v>0</v>
      </c>
      <c r="AS87" s="65">
        <v>0</v>
      </c>
      <c r="AT87" s="57">
        <v>0</v>
      </c>
      <c r="AU87" s="54">
        <v>0</v>
      </c>
      <c r="AV87" s="57">
        <v>0</v>
      </c>
      <c r="AW87" s="54">
        <v>0</v>
      </c>
      <c r="AX87" s="57">
        <v>0</v>
      </c>
      <c r="AY87" s="54">
        <v>0</v>
      </c>
      <c r="AZ87" s="57">
        <v>0</v>
      </c>
      <c r="BA87" s="54">
        <v>0</v>
      </c>
      <c r="BB87" s="57">
        <v>0</v>
      </c>
      <c r="BC87" s="54">
        <v>0</v>
      </c>
      <c r="BD87" s="57">
        <v>0</v>
      </c>
      <c r="BE87" s="54">
        <v>0</v>
      </c>
      <c r="BF87" s="57">
        <v>0</v>
      </c>
      <c r="BG87" s="54">
        <v>0</v>
      </c>
      <c r="BH87" s="57">
        <v>0</v>
      </c>
      <c r="BI87" s="54">
        <v>0</v>
      </c>
      <c r="BJ87" s="57">
        <v>0</v>
      </c>
      <c r="BK87" s="54">
        <v>0</v>
      </c>
      <c r="BL87" s="57">
        <v>0</v>
      </c>
      <c r="BM87" s="54">
        <v>0</v>
      </c>
      <c r="BN87" s="57">
        <v>0</v>
      </c>
      <c r="BO87" s="65">
        <v>0</v>
      </c>
      <c r="BP87" s="52">
        <v>12</v>
      </c>
      <c r="BQ87" s="64">
        <f>51-BP87</f>
        <v>39</v>
      </c>
      <c r="BR87" s="39"/>
      <c r="BS87" s="40">
        <f>G87</f>
        <v>0</v>
      </c>
      <c r="BT87" s="40">
        <f>I87</f>
        <v>0</v>
      </c>
      <c r="BU87" s="40">
        <f>K87</f>
        <v>0</v>
      </c>
      <c r="BV87" s="40">
        <f>M87</f>
        <v>0</v>
      </c>
      <c r="BW87" s="40">
        <f>O87</f>
        <v>0</v>
      </c>
      <c r="BX87" s="40">
        <f>Q87</f>
        <v>0</v>
      </c>
      <c r="BY87" s="40">
        <f>S87</f>
        <v>0</v>
      </c>
      <c r="BZ87" s="40">
        <f>U87</f>
        <v>0</v>
      </c>
      <c r="CA87" s="40">
        <f>W87</f>
        <v>0</v>
      </c>
      <c r="CB87" s="40">
        <f>Y87</f>
        <v>0</v>
      </c>
      <c r="CC87" s="40">
        <f>AA87</f>
        <v>0</v>
      </c>
      <c r="CD87" s="40">
        <f>AC87</f>
        <v>0</v>
      </c>
      <c r="CE87" s="40">
        <f>AE87</f>
        <v>0</v>
      </c>
      <c r="CF87" s="40">
        <f>AG87</f>
        <v>0</v>
      </c>
      <c r="CG87" s="40">
        <f>AI87</f>
        <v>0</v>
      </c>
      <c r="CH87" s="40">
        <f>AK87</f>
        <v>0</v>
      </c>
      <c r="CI87" s="40">
        <f>AM87</f>
        <v>0</v>
      </c>
      <c r="CJ87" s="40">
        <f>AO87</f>
        <v>0</v>
      </c>
      <c r="CK87" s="40">
        <f>AQ87</f>
        <v>0</v>
      </c>
      <c r="CL87" s="40">
        <f>AS87</f>
        <v>0</v>
      </c>
      <c r="CM87" s="40">
        <f>AU87</f>
        <v>0</v>
      </c>
      <c r="CN87" s="40">
        <f>AW87</f>
        <v>0</v>
      </c>
      <c r="CO87" s="40">
        <f>AY87</f>
        <v>0</v>
      </c>
      <c r="CP87" s="40">
        <f>BA87</f>
        <v>0</v>
      </c>
      <c r="CQ87" s="40">
        <f>BC87</f>
        <v>0</v>
      </c>
      <c r="CR87" s="40">
        <f>BE87</f>
        <v>0</v>
      </c>
      <c r="CS87" s="40">
        <f>BG87</f>
        <v>0</v>
      </c>
      <c r="CT87" s="40">
        <f>BI87</f>
        <v>0</v>
      </c>
      <c r="CU87" s="40">
        <f>BK87</f>
        <v>0</v>
      </c>
      <c r="CV87" s="40">
        <f>BM87</f>
        <v>0</v>
      </c>
      <c r="CW87" s="40">
        <f>BO87</f>
        <v>0</v>
      </c>
      <c r="CX87" s="40">
        <f>BQ87</f>
        <v>39</v>
      </c>
      <c r="CY87" s="41">
        <f>SUM(BS87:CX87)</f>
        <v>39</v>
      </c>
      <c r="CZ87" s="42"/>
      <c r="DA87" s="43">
        <f>SMALL($BS87:$CX87,1)</f>
        <v>0</v>
      </c>
      <c r="DB87" s="43">
        <f>SMALL($BS87:$CX87,2)</f>
        <v>0</v>
      </c>
      <c r="DC87" s="43">
        <f>SMALL($BS87:$CX87,3)</f>
        <v>0</v>
      </c>
      <c r="DD87" s="43">
        <f>SMALL($BS87:$CX87,4)</f>
        <v>0</v>
      </c>
      <c r="DE87" s="43">
        <f>SMALL($BS87:$CX87,5)</f>
        <v>0</v>
      </c>
      <c r="DF87" s="43">
        <f>SMALL($BS87:$CX87,6)</f>
        <v>0</v>
      </c>
      <c r="DG87" s="43">
        <f>SMALL($BS87:$CX87,7)</f>
        <v>0</v>
      </c>
      <c r="DH87" s="43">
        <f>SMALL($BS87:$CX87,8)</f>
        <v>0</v>
      </c>
      <c r="DI87" s="43">
        <f>SMALL($BS87:$CX87,9)</f>
        <v>0</v>
      </c>
      <c r="DJ87" s="43">
        <f>SMALL($BS87:$CX87,10)</f>
        <v>0</v>
      </c>
      <c r="DK87" s="43">
        <f>SMALL($BS87:$CX87,11)</f>
        <v>0</v>
      </c>
      <c r="DL87" s="43">
        <f>SMALL($BS87:$CX87,12)</f>
        <v>0</v>
      </c>
      <c r="DM87" s="43">
        <f>SMALL($BS87:$CX87,13)</f>
        <v>0</v>
      </c>
      <c r="DN87" s="43">
        <f>SMALL($BS87:$CX87,14)</f>
        <v>0</v>
      </c>
      <c r="DO87" s="43">
        <f>SMALL($BS87:$CX87,15)</f>
        <v>0</v>
      </c>
      <c r="DP87" s="43">
        <f>SMALL($BS87:$CX87,16)</f>
        <v>0</v>
      </c>
      <c r="DQ87" s="43">
        <f>SMALL($BS87:$CX87,17)</f>
        <v>0</v>
      </c>
      <c r="DR87" s="43">
        <f>SMALL($BS87:$CX87,18)</f>
        <v>0</v>
      </c>
      <c r="DS87" s="43">
        <f>SMALL($BS87:$CX87,19)</f>
        <v>0</v>
      </c>
      <c r="DT87" s="43">
        <f>SMALL($BS87:$CX87,20)</f>
        <v>0</v>
      </c>
      <c r="DU87" s="43">
        <f>SMALL($BS87:$CX87,21)</f>
        <v>0</v>
      </c>
      <c r="DV87" s="43">
        <f>SMALL($BS87:$CX87,22)</f>
        <v>0</v>
      </c>
      <c r="DW87" s="43">
        <f>SMALL($BS87:$CX87,23)</f>
        <v>0</v>
      </c>
      <c r="DX87" s="43">
        <f>SMALL($BS87:$CX87,24)</f>
        <v>0</v>
      </c>
      <c r="DY87" s="43">
        <f>SMALL($BS87:$CX87,25)</f>
        <v>0</v>
      </c>
      <c r="DZ87" s="42">
        <f>SMALL($BS87:$CX87,26)</f>
        <v>0</v>
      </c>
      <c r="EA87" s="42">
        <f>SMALL($BS87:$CX87,27)</f>
        <v>0</v>
      </c>
      <c r="EB87" s="42">
        <f>SMALL($BS87:$CX87,28)</f>
        <v>0</v>
      </c>
      <c r="EC87" s="42">
        <f>SMALL($BS87:$CX87,29)</f>
        <v>0</v>
      </c>
      <c r="ED87" s="42">
        <f>SMALL($BS87:$CX87,30)</f>
        <v>0</v>
      </c>
      <c r="EE87" s="42">
        <f>SMALL($BS87:$CX87,31)</f>
        <v>0</v>
      </c>
      <c r="EF87" s="42">
        <f>SMALL($BS87:$CX87,32)</f>
        <v>39</v>
      </c>
      <c r="EG87" s="1"/>
      <c r="EH87" s="1"/>
      <c r="EI87" s="1"/>
      <c r="EJ87" s="1"/>
      <c r="EK87" s="1"/>
      <c r="EL87" s="1"/>
      <c r="EM87" s="1"/>
      <c r="EN87" s="1"/>
      <c r="EO87" s="1"/>
      <c r="EP87" s="1"/>
    </row>
    <row r="88" spans="1:146" ht="12.75" customHeight="1">
      <c r="A88" s="1">
        <f t="shared" si="0"/>
        <v>81</v>
      </c>
      <c r="B88" s="1" t="s">
        <v>79</v>
      </c>
      <c r="C88" s="15"/>
      <c r="D88" s="32">
        <f>CY88-SUM($DA88:CHOOSE($DA$8,$DA88,$DB88,$DC88,$DD88,$DE88,$DF88,$DG88,$DH88,$DI88,$DJ88,$DK88,$DL88,$DM88,$DN88,$DO88,$DP88,$DQ88,$DR88,$DS88,$DT88,$DU88,$DV88,$DW88,$DX88))</f>
        <v>39</v>
      </c>
      <c r="E88" s="15"/>
      <c r="F88" s="44">
        <v>0</v>
      </c>
      <c r="G88" s="64">
        <v>0</v>
      </c>
      <c r="H88" s="61">
        <v>0</v>
      </c>
      <c r="I88" s="64">
        <v>0</v>
      </c>
      <c r="J88" s="61">
        <v>0</v>
      </c>
      <c r="K88" s="64">
        <v>0</v>
      </c>
      <c r="L88" s="61">
        <v>0</v>
      </c>
      <c r="M88" s="54">
        <v>0</v>
      </c>
      <c r="N88" s="46">
        <v>0</v>
      </c>
      <c r="O88" s="47">
        <v>0</v>
      </c>
      <c r="P88" s="61">
        <v>0</v>
      </c>
      <c r="Q88" s="64">
        <v>0</v>
      </c>
      <c r="R88" s="44">
        <v>0</v>
      </c>
      <c r="S88" s="64">
        <v>0</v>
      </c>
      <c r="T88" s="46">
        <v>0</v>
      </c>
      <c r="U88" s="38">
        <v>0</v>
      </c>
      <c r="V88" s="61">
        <v>0</v>
      </c>
      <c r="W88" s="64">
        <v>0</v>
      </c>
      <c r="X88" s="61">
        <v>0</v>
      </c>
      <c r="Y88" s="64">
        <v>0</v>
      </c>
      <c r="Z88" s="61">
        <v>0</v>
      </c>
      <c r="AA88" s="54">
        <v>0</v>
      </c>
      <c r="AB88" s="62">
        <v>0</v>
      </c>
      <c r="AC88" s="54">
        <v>0</v>
      </c>
      <c r="AD88" s="57">
        <v>0</v>
      </c>
      <c r="AE88" s="54">
        <v>0</v>
      </c>
      <c r="AF88" s="57">
        <v>0</v>
      </c>
      <c r="AG88" s="54">
        <v>0</v>
      </c>
      <c r="AH88" s="57">
        <v>0</v>
      </c>
      <c r="AI88" s="54">
        <v>0</v>
      </c>
      <c r="AJ88" s="57">
        <v>0</v>
      </c>
      <c r="AK88" s="54">
        <v>0</v>
      </c>
      <c r="AL88" s="57">
        <v>0</v>
      </c>
      <c r="AM88" s="54">
        <v>0</v>
      </c>
      <c r="AN88" s="57">
        <v>0</v>
      </c>
      <c r="AO88" s="54">
        <v>0</v>
      </c>
      <c r="AP88" s="57">
        <v>0</v>
      </c>
      <c r="AQ88" s="54">
        <v>0</v>
      </c>
      <c r="AR88" s="57">
        <v>0</v>
      </c>
      <c r="AS88" s="65">
        <v>0</v>
      </c>
      <c r="AT88" s="61">
        <v>0</v>
      </c>
      <c r="AU88" s="64">
        <v>0</v>
      </c>
      <c r="AV88" s="61">
        <v>0</v>
      </c>
      <c r="AW88" s="64">
        <v>0</v>
      </c>
      <c r="AX88" s="61">
        <v>0</v>
      </c>
      <c r="AY88" s="64">
        <v>0</v>
      </c>
      <c r="AZ88" s="61">
        <v>0</v>
      </c>
      <c r="BA88" s="64">
        <v>0</v>
      </c>
      <c r="BB88" s="61">
        <v>0</v>
      </c>
      <c r="BC88" s="64">
        <v>0</v>
      </c>
      <c r="BD88" s="61">
        <v>0</v>
      </c>
      <c r="BE88" s="64">
        <v>0</v>
      </c>
      <c r="BF88" s="61">
        <v>0</v>
      </c>
      <c r="BG88" s="64">
        <v>0</v>
      </c>
      <c r="BH88" s="61">
        <v>0</v>
      </c>
      <c r="BI88" s="64">
        <v>0</v>
      </c>
      <c r="BJ88" s="61">
        <v>0</v>
      </c>
      <c r="BK88" s="64">
        <v>0</v>
      </c>
      <c r="BL88" s="61">
        <v>0</v>
      </c>
      <c r="BM88" s="64">
        <v>0</v>
      </c>
      <c r="BN88" s="61">
        <v>0</v>
      </c>
      <c r="BO88" s="47">
        <v>0</v>
      </c>
      <c r="BP88" s="53">
        <v>12</v>
      </c>
      <c r="BQ88" s="64">
        <f>51-BP88</f>
        <v>39</v>
      </c>
      <c r="BR88" s="39"/>
      <c r="BS88" s="40">
        <f>G88</f>
        <v>0</v>
      </c>
      <c r="BT88" s="40">
        <f>I88</f>
        <v>0</v>
      </c>
      <c r="BU88" s="40">
        <f>K88</f>
        <v>0</v>
      </c>
      <c r="BV88" s="40">
        <f>M88</f>
        <v>0</v>
      </c>
      <c r="BW88" s="40">
        <f>O88</f>
        <v>0</v>
      </c>
      <c r="BX88" s="40">
        <f>Q88</f>
        <v>0</v>
      </c>
      <c r="BY88" s="40">
        <f>S88</f>
        <v>0</v>
      </c>
      <c r="BZ88" s="40">
        <f>U88</f>
        <v>0</v>
      </c>
      <c r="CA88" s="40">
        <f>W88</f>
        <v>0</v>
      </c>
      <c r="CB88" s="40">
        <f>Y88</f>
        <v>0</v>
      </c>
      <c r="CC88" s="40">
        <f>AA88</f>
        <v>0</v>
      </c>
      <c r="CD88" s="40">
        <f>AC88</f>
        <v>0</v>
      </c>
      <c r="CE88" s="40">
        <f>AE88</f>
        <v>0</v>
      </c>
      <c r="CF88" s="40">
        <f>AG88</f>
        <v>0</v>
      </c>
      <c r="CG88" s="40">
        <f>AI88</f>
        <v>0</v>
      </c>
      <c r="CH88" s="40">
        <f>AK88</f>
        <v>0</v>
      </c>
      <c r="CI88" s="40">
        <f>AM88</f>
        <v>0</v>
      </c>
      <c r="CJ88" s="40">
        <f>AO88</f>
        <v>0</v>
      </c>
      <c r="CK88" s="40">
        <f>AQ88</f>
        <v>0</v>
      </c>
      <c r="CL88" s="40">
        <f>AS88</f>
        <v>0</v>
      </c>
      <c r="CM88" s="40">
        <f>AU88</f>
        <v>0</v>
      </c>
      <c r="CN88" s="40">
        <f>AW88</f>
        <v>0</v>
      </c>
      <c r="CO88" s="40">
        <f>AY88</f>
        <v>0</v>
      </c>
      <c r="CP88" s="40">
        <f>BA88</f>
        <v>0</v>
      </c>
      <c r="CQ88" s="40">
        <f>BC88</f>
        <v>0</v>
      </c>
      <c r="CR88" s="40">
        <f>BE88</f>
        <v>0</v>
      </c>
      <c r="CS88" s="40">
        <f>BG88</f>
        <v>0</v>
      </c>
      <c r="CT88" s="40">
        <f>BI88</f>
        <v>0</v>
      </c>
      <c r="CU88" s="40">
        <f>BK88</f>
        <v>0</v>
      </c>
      <c r="CV88" s="40">
        <f>BM88</f>
        <v>0</v>
      </c>
      <c r="CW88" s="40">
        <f>BO88</f>
        <v>0</v>
      </c>
      <c r="CX88" s="40">
        <f>BQ88</f>
        <v>39</v>
      </c>
      <c r="CY88" s="41">
        <f>SUM(BS88:CX88)</f>
        <v>39</v>
      </c>
      <c r="CZ88" s="42"/>
      <c r="DA88" s="43">
        <f>SMALL($BS88:$CX88,1)</f>
        <v>0</v>
      </c>
      <c r="DB88" s="43">
        <f>SMALL($BS88:$CX88,2)</f>
        <v>0</v>
      </c>
      <c r="DC88" s="43">
        <f>SMALL($BS88:$CX88,3)</f>
        <v>0</v>
      </c>
      <c r="DD88" s="43">
        <f>SMALL($BS88:$CX88,4)</f>
        <v>0</v>
      </c>
      <c r="DE88" s="43">
        <f>SMALL($BS88:$CX88,5)</f>
        <v>0</v>
      </c>
      <c r="DF88" s="43">
        <f>SMALL($BS88:$CX88,6)</f>
        <v>0</v>
      </c>
      <c r="DG88" s="43">
        <f>SMALL($BS88:$CX88,7)</f>
        <v>0</v>
      </c>
      <c r="DH88" s="43">
        <f>SMALL($BS88:$CX88,8)</f>
        <v>0</v>
      </c>
      <c r="DI88" s="43">
        <f>SMALL($BS88:$CX88,9)</f>
        <v>0</v>
      </c>
      <c r="DJ88" s="43">
        <f>SMALL($BS88:$CX88,10)</f>
        <v>0</v>
      </c>
      <c r="DK88" s="43">
        <f>SMALL($BS88:$CX88,11)</f>
        <v>0</v>
      </c>
      <c r="DL88" s="43">
        <f>SMALL($BS88:$CX88,12)</f>
        <v>0</v>
      </c>
      <c r="DM88" s="43">
        <f>SMALL($BS88:$CX88,13)</f>
        <v>0</v>
      </c>
      <c r="DN88" s="43">
        <f>SMALL($BS88:$CX88,14)</f>
        <v>0</v>
      </c>
      <c r="DO88" s="43">
        <f>SMALL($BS88:$CX88,15)</f>
        <v>0</v>
      </c>
      <c r="DP88" s="43">
        <f>SMALL($BS88:$CX88,16)</f>
        <v>0</v>
      </c>
      <c r="DQ88" s="43">
        <f>SMALL($BS88:$CX88,17)</f>
        <v>0</v>
      </c>
      <c r="DR88" s="43">
        <f>SMALL($BS88:$CX88,18)</f>
        <v>0</v>
      </c>
      <c r="DS88" s="43">
        <f>SMALL($BS88:$CX88,19)</f>
        <v>0</v>
      </c>
      <c r="DT88" s="43">
        <f>SMALL($BS88:$CX88,20)</f>
        <v>0</v>
      </c>
      <c r="DU88" s="43">
        <f>SMALL($BS88:$CX88,21)</f>
        <v>0</v>
      </c>
      <c r="DV88" s="43">
        <f>SMALL($BS88:$CX88,22)</f>
        <v>0</v>
      </c>
      <c r="DW88" s="43">
        <f>SMALL($BS88:$CX88,23)</f>
        <v>0</v>
      </c>
      <c r="DX88" s="43">
        <f>SMALL($BS88:$CX88,24)</f>
        <v>0</v>
      </c>
      <c r="DY88" s="43">
        <f>SMALL($BS88:$CX88,25)</f>
        <v>0</v>
      </c>
      <c r="DZ88" s="42">
        <f>SMALL($BS88:$CX88,26)</f>
        <v>0</v>
      </c>
      <c r="EA88" s="42">
        <f>SMALL($BS88:$CX88,27)</f>
        <v>0</v>
      </c>
      <c r="EB88" s="42">
        <f>SMALL($BS88:$CX88,28)</f>
        <v>0</v>
      </c>
      <c r="EC88" s="42">
        <f>SMALL($BS88:$CX88,29)</f>
        <v>0</v>
      </c>
      <c r="ED88" s="42">
        <f>SMALL($BS88:$CX88,30)</f>
        <v>0</v>
      </c>
      <c r="EE88" s="42">
        <f>SMALL($BS88:$CX88,31)</f>
        <v>0</v>
      </c>
      <c r="EF88" s="42">
        <f>SMALL($BS88:$CX88,32)</f>
        <v>39</v>
      </c>
      <c r="EG88" s="1"/>
      <c r="EH88" s="1"/>
      <c r="EI88" s="1"/>
      <c r="EJ88" s="1"/>
      <c r="EK88" s="1"/>
      <c r="EL88" s="1"/>
      <c r="EM88" s="1"/>
      <c r="EN88" s="1"/>
      <c r="EO88" s="1"/>
      <c r="EP88" s="1"/>
    </row>
    <row r="89" spans="1:146" ht="12.75" customHeight="1">
      <c r="A89" s="1">
        <f t="shared" si="0"/>
        <v>82</v>
      </c>
      <c r="B89" s="1" t="s">
        <v>80</v>
      </c>
      <c r="C89" s="15"/>
      <c r="D89" s="32">
        <f>CY89-SUM($DA89:CHOOSE($DA$8,$DA89,$DB89,$DC89,$DD89,$DE89,$DF89,$DG89,$DH89,$DI89,$DJ89,$DK89,$DL89,$DM89,$DN89,$DO89,$DP89,$DQ89,$DR89,$DS89,$DT89,$DU89,$DV89,$DW89,$DX89))</f>
        <v>38</v>
      </c>
      <c r="E89" s="15"/>
      <c r="F89" s="44">
        <v>0</v>
      </c>
      <c r="G89" s="64">
        <v>0</v>
      </c>
      <c r="H89" s="61">
        <v>0</v>
      </c>
      <c r="I89" s="64">
        <v>0</v>
      </c>
      <c r="J89" s="61">
        <v>0</v>
      </c>
      <c r="K89" s="64">
        <v>0</v>
      </c>
      <c r="L89" s="61">
        <v>0</v>
      </c>
      <c r="M89" s="54">
        <v>0</v>
      </c>
      <c r="N89" s="46">
        <v>0</v>
      </c>
      <c r="O89" s="47">
        <v>0</v>
      </c>
      <c r="P89" s="61">
        <v>0</v>
      </c>
      <c r="Q89" s="64">
        <v>0</v>
      </c>
      <c r="R89" s="44">
        <v>0</v>
      </c>
      <c r="S89" s="64">
        <v>0</v>
      </c>
      <c r="T89" s="46">
        <v>0</v>
      </c>
      <c r="U89" s="38">
        <v>0</v>
      </c>
      <c r="V89" s="61">
        <v>0</v>
      </c>
      <c r="W89" s="64">
        <v>0</v>
      </c>
      <c r="X89" s="61">
        <v>0</v>
      </c>
      <c r="Y89" s="64">
        <v>0</v>
      </c>
      <c r="Z89" s="61">
        <v>0</v>
      </c>
      <c r="AA89" s="54">
        <v>0</v>
      </c>
      <c r="AB89" s="62">
        <v>0</v>
      </c>
      <c r="AC89" s="54">
        <v>0</v>
      </c>
      <c r="AD89" s="57">
        <v>0</v>
      </c>
      <c r="AE89" s="54">
        <v>0</v>
      </c>
      <c r="AF89" s="57">
        <v>0</v>
      </c>
      <c r="AG89" s="54">
        <v>0</v>
      </c>
      <c r="AH89" s="57">
        <v>0</v>
      </c>
      <c r="AI89" s="54">
        <v>0</v>
      </c>
      <c r="AJ89" s="57">
        <v>0</v>
      </c>
      <c r="AK89" s="54">
        <v>0</v>
      </c>
      <c r="AL89" s="57">
        <v>0</v>
      </c>
      <c r="AM89" s="54">
        <v>0</v>
      </c>
      <c r="AN89" s="57">
        <v>0</v>
      </c>
      <c r="AO89" s="54">
        <v>0</v>
      </c>
      <c r="AP89" s="57">
        <v>0</v>
      </c>
      <c r="AQ89" s="54">
        <v>0</v>
      </c>
      <c r="AR89" s="57">
        <v>0</v>
      </c>
      <c r="AS89" s="65">
        <v>0</v>
      </c>
      <c r="AT89" s="61">
        <v>0</v>
      </c>
      <c r="AU89" s="64">
        <v>0</v>
      </c>
      <c r="AV89" s="61">
        <v>0</v>
      </c>
      <c r="AW89" s="64">
        <v>0</v>
      </c>
      <c r="AX89" s="61">
        <v>0</v>
      </c>
      <c r="AY89" s="64">
        <v>0</v>
      </c>
      <c r="AZ89" s="61">
        <v>0</v>
      </c>
      <c r="BA89" s="64">
        <v>0</v>
      </c>
      <c r="BB89" s="61">
        <v>0</v>
      </c>
      <c r="BC89" s="64">
        <v>0</v>
      </c>
      <c r="BD89" s="61">
        <v>0</v>
      </c>
      <c r="BE89" s="64">
        <v>0</v>
      </c>
      <c r="BF89" s="61">
        <v>0</v>
      </c>
      <c r="BG89" s="64">
        <v>0</v>
      </c>
      <c r="BH89" s="61">
        <v>0</v>
      </c>
      <c r="BI89" s="64">
        <v>0</v>
      </c>
      <c r="BJ89" s="61">
        <v>0</v>
      </c>
      <c r="BK89" s="64">
        <v>0</v>
      </c>
      <c r="BL89" s="61">
        <v>0</v>
      </c>
      <c r="BM89" s="64">
        <v>0</v>
      </c>
      <c r="BN89" s="61">
        <v>0</v>
      </c>
      <c r="BO89" s="47">
        <v>0</v>
      </c>
      <c r="BP89" s="48">
        <v>13</v>
      </c>
      <c r="BQ89" s="54">
        <f>51-BP89</f>
        <v>38</v>
      </c>
      <c r="BR89" s="39"/>
      <c r="BS89" s="40">
        <f>G89</f>
        <v>0</v>
      </c>
      <c r="BT89" s="40">
        <f>I89</f>
        <v>0</v>
      </c>
      <c r="BU89" s="40">
        <f>K89</f>
        <v>0</v>
      </c>
      <c r="BV89" s="40">
        <f>M89</f>
        <v>0</v>
      </c>
      <c r="BW89" s="40">
        <f>O89</f>
        <v>0</v>
      </c>
      <c r="BX89" s="40">
        <f>Q89</f>
        <v>0</v>
      </c>
      <c r="BY89" s="40">
        <f>S89</f>
        <v>0</v>
      </c>
      <c r="BZ89" s="40">
        <f>U89</f>
        <v>0</v>
      </c>
      <c r="CA89" s="40">
        <f>W89</f>
        <v>0</v>
      </c>
      <c r="CB89" s="40">
        <f>Y89</f>
        <v>0</v>
      </c>
      <c r="CC89" s="40">
        <f>AA89</f>
        <v>0</v>
      </c>
      <c r="CD89" s="40">
        <f>AC89</f>
        <v>0</v>
      </c>
      <c r="CE89" s="40">
        <f>AE89</f>
        <v>0</v>
      </c>
      <c r="CF89" s="40">
        <f>AG89</f>
        <v>0</v>
      </c>
      <c r="CG89" s="40">
        <f>AI89</f>
        <v>0</v>
      </c>
      <c r="CH89" s="40">
        <f>AK89</f>
        <v>0</v>
      </c>
      <c r="CI89" s="40">
        <f>AM89</f>
        <v>0</v>
      </c>
      <c r="CJ89" s="40">
        <f>AO89</f>
        <v>0</v>
      </c>
      <c r="CK89" s="40">
        <f>AQ89</f>
        <v>0</v>
      </c>
      <c r="CL89" s="40">
        <f>AS89</f>
        <v>0</v>
      </c>
      <c r="CM89" s="40">
        <f>AU89</f>
        <v>0</v>
      </c>
      <c r="CN89" s="40">
        <f>AW89</f>
        <v>0</v>
      </c>
      <c r="CO89" s="40">
        <f>AY89</f>
        <v>0</v>
      </c>
      <c r="CP89" s="40">
        <f>BA89</f>
        <v>0</v>
      </c>
      <c r="CQ89" s="40">
        <f>BC89</f>
        <v>0</v>
      </c>
      <c r="CR89" s="40">
        <f>BE89</f>
        <v>0</v>
      </c>
      <c r="CS89" s="40">
        <f>BG89</f>
        <v>0</v>
      </c>
      <c r="CT89" s="40">
        <f>BI89</f>
        <v>0</v>
      </c>
      <c r="CU89" s="40">
        <f>BK89</f>
        <v>0</v>
      </c>
      <c r="CV89" s="40">
        <f>BM89</f>
        <v>0</v>
      </c>
      <c r="CW89" s="40">
        <f>BO89</f>
        <v>0</v>
      </c>
      <c r="CX89" s="40">
        <f>BQ89</f>
        <v>38</v>
      </c>
      <c r="CY89" s="41">
        <f>SUM(BS89:CX89)</f>
        <v>38</v>
      </c>
      <c r="CZ89" s="42"/>
      <c r="DA89" s="43">
        <f>SMALL($BS89:$CX89,1)</f>
        <v>0</v>
      </c>
      <c r="DB89" s="43">
        <f>SMALL($BS89:$CX89,2)</f>
        <v>0</v>
      </c>
      <c r="DC89" s="43">
        <f>SMALL($BS89:$CX89,3)</f>
        <v>0</v>
      </c>
      <c r="DD89" s="43">
        <f>SMALL($BS89:$CX89,4)</f>
        <v>0</v>
      </c>
      <c r="DE89" s="43">
        <f>SMALL($BS89:$CX89,5)</f>
        <v>0</v>
      </c>
      <c r="DF89" s="43">
        <f>SMALL($BS89:$CX89,6)</f>
        <v>0</v>
      </c>
      <c r="DG89" s="43">
        <f>SMALL($BS89:$CX89,7)</f>
        <v>0</v>
      </c>
      <c r="DH89" s="43">
        <f>SMALL($BS89:$CX89,8)</f>
        <v>0</v>
      </c>
      <c r="DI89" s="43">
        <f>SMALL($BS89:$CX89,9)</f>
        <v>0</v>
      </c>
      <c r="DJ89" s="43">
        <f>SMALL($BS89:$CX89,10)</f>
        <v>0</v>
      </c>
      <c r="DK89" s="43">
        <f>SMALL($BS89:$CX89,11)</f>
        <v>0</v>
      </c>
      <c r="DL89" s="43">
        <f>SMALL($BS89:$CX89,12)</f>
        <v>0</v>
      </c>
      <c r="DM89" s="43">
        <f>SMALL($BS89:$CX89,13)</f>
        <v>0</v>
      </c>
      <c r="DN89" s="43">
        <f>SMALL($BS89:$CX89,14)</f>
        <v>0</v>
      </c>
      <c r="DO89" s="43">
        <f>SMALL($BS89:$CX89,15)</f>
        <v>0</v>
      </c>
      <c r="DP89" s="43">
        <f>SMALL($BS89:$CX89,16)</f>
        <v>0</v>
      </c>
      <c r="DQ89" s="43">
        <f>SMALL($BS89:$CX89,17)</f>
        <v>0</v>
      </c>
      <c r="DR89" s="43">
        <f>SMALL($BS89:$CX89,18)</f>
        <v>0</v>
      </c>
      <c r="DS89" s="43">
        <f>SMALL($BS89:$CX89,19)</f>
        <v>0</v>
      </c>
      <c r="DT89" s="43">
        <f>SMALL($BS89:$CX89,20)</f>
        <v>0</v>
      </c>
      <c r="DU89" s="43">
        <f>SMALL($BS89:$CX89,21)</f>
        <v>0</v>
      </c>
      <c r="DV89" s="43">
        <f>SMALL($BS89:$CX89,22)</f>
        <v>0</v>
      </c>
      <c r="DW89" s="43">
        <f>SMALL($BS89:$CX89,23)</f>
        <v>0</v>
      </c>
      <c r="DX89" s="43">
        <f>SMALL($BS89:$CX89,24)</f>
        <v>0</v>
      </c>
      <c r="DY89" s="43">
        <f>SMALL($BS89:$CX89,25)</f>
        <v>0</v>
      </c>
      <c r="DZ89" s="42">
        <f>SMALL($BS89:$CX89,26)</f>
        <v>0</v>
      </c>
      <c r="EA89" s="42">
        <f>SMALL($BS89:$CX89,27)</f>
        <v>0</v>
      </c>
      <c r="EB89" s="42">
        <f>SMALL($BS89:$CX89,28)</f>
        <v>0</v>
      </c>
      <c r="EC89" s="42">
        <f>SMALL($BS89:$CX89,29)</f>
        <v>0</v>
      </c>
      <c r="ED89" s="42">
        <f>SMALL($BS89:$CX89,30)</f>
        <v>0</v>
      </c>
      <c r="EE89" s="42">
        <f>SMALL($BS89:$CX89,31)</f>
        <v>0</v>
      </c>
      <c r="EF89" s="42">
        <f>SMALL($BS89:$CX89,32)</f>
        <v>38</v>
      </c>
      <c r="EG89" s="1"/>
      <c r="EH89" s="1"/>
      <c r="EI89" s="1"/>
      <c r="EJ89" s="1"/>
      <c r="EK89" s="1"/>
      <c r="EL89" s="1"/>
      <c r="EM89" s="1"/>
      <c r="EN89" s="1"/>
      <c r="EO89" s="1"/>
      <c r="EP89" s="1"/>
    </row>
    <row r="90" spans="1:146" ht="12.75" customHeight="1">
      <c r="A90" s="1">
        <f t="shared" si="0"/>
        <v>83</v>
      </c>
      <c r="B90" s="72" t="s">
        <v>81</v>
      </c>
      <c r="C90" s="15"/>
      <c r="D90" s="32">
        <f>CY90-SUM($DA90:CHOOSE($DA$8,$DA90,$DB90,$DC90,$DD90,$DE90,$DF90,$DG90,$DH90,$DI90,$DJ90,$DK90,$DL90,$DM90,$DN90,$DO90,$DP90,$DQ90,$DR90,$DS90,$DT90,$DU90,$DV90,$DW90,$DX90))</f>
        <v>38</v>
      </c>
      <c r="E90" s="15"/>
      <c r="F90" s="62">
        <v>0</v>
      </c>
      <c r="G90" s="54">
        <v>0</v>
      </c>
      <c r="H90" s="57">
        <v>0</v>
      </c>
      <c r="I90" s="54">
        <v>0</v>
      </c>
      <c r="J90" s="57">
        <v>0</v>
      </c>
      <c r="K90" s="54">
        <v>0</v>
      </c>
      <c r="L90" s="57">
        <v>0</v>
      </c>
      <c r="M90" s="54">
        <v>0</v>
      </c>
      <c r="N90" s="46">
        <v>0</v>
      </c>
      <c r="O90" s="47">
        <v>0</v>
      </c>
      <c r="P90" s="57">
        <v>0</v>
      </c>
      <c r="Q90" s="54">
        <v>0</v>
      </c>
      <c r="R90" s="62">
        <v>0</v>
      </c>
      <c r="S90" s="54">
        <v>0</v>
      </c>
      <c r="T90" s="46">
        <v>0</v>
      </c>
      <c r="U90" s="38">
        <v>0</v>
      </c>
      <c r="V90" s="57">
        <v>0</v>
      </c>
      <c r="W90" s="54">
        <v>0</v>
      </c>
      <c r="X90" s="57">
        <v>0</v>
      </c>
      <c r="Y90" s="54">
        <v>0</v>
      </c>
      <c r="Z90" s="57">
        <v>0</v>
      </c>
      <c r="AA90" s="54">
        <v>0</v>
      </c>
      <c r="AB90" s="62">
        <v>0</v>
      </c>
      <c r="AC90" s="54">
        <v>0</v>
      </c>
      <c r="AD90" s="57">
        <v>0</v>
      </c>
      <c r="AE90" s="54">
        <v>0</v>
      </c>
      <c r="AF90" s="57">
        <v>0</v>
      </c>
      <c r="AG90" s="54">
        <v>0</v>
      </c>
      <c r="AH90" s="57">
        <v>0</v>
      </c>
      <c r="AI90" s="54">
        <v>0</v>
      </c>
      <c r="AJ90" s="57">
        <v>0</v>
      </c>
      <c r="AK90" s="54">
        <v>0</v>
      </c>
      <c r="AL90" s="57">
        <v>0</v>
      </c>
      <c r="AM90" s="54">
        <v>0</v>
      </c>
      <c r="AN90" s="57">
        <v>0</v>
      </c>
      <c r="AO90" s="54">
        <v>0</v>
      </c>
      <c r="AP90" s="57">
        <v>0</v>
      </c>
      <c r="AQ90" s="54">
        <v>0</v>
      </c>
      <c r="AR90" s="57">
        <v>0</v>
      </c>
      <c r="AS90" s="65">
        <v>0</v>
      </c>
      <c r="AT90" s="57">
        <v>0</v>
      </c>
      <c r="AU90" s="54">
        <v>0</v>
      </c>
      <c r="AV90" s="57">
        <v>0</v>
      </c>
      <c r="AW90" s="54">
        <v>0</v>
      </c>
      <c r="AX90" s="57">
        <v>0</v>
      </c>
      <c r="AY90" s="54">
        <v>0</v>
      </c>
      <c r="AZ90" s="57">
        <v>0</v>
      </c>
      <c r="BA90" s="54">
        <v>0</v>
      </c>
      <c r="BB90" s="57">
        <v>0</v>
      </c>
      <c r="BC90" s="54">
        <v>0</v>
      </c>
      <c r="BD90" s="57">
        <v>0</v>
      </c>
      <c r="BE90" s="54">
        <v>0</v>
      </c>
      <c r="BF90" s="57">
        <v>0</v>
      </c>
      <c r="BG90" s="54">
        <v>0</v>
      </c>
      <c r="BH90" s="57">
        <v>0</v>
      </c>
      <c r="BI90" s="54">
        <v>0</v>
      </c>
      <c r="BJ90" s="57">
        <v>0</v>
      </c>
      <c r="BK90" s="54">
        <v>0</v>
      </c>
      <c r="BL90" s="57">
        <v>0</v>
      </c>
      <c r="BM90" s="54">
        <v>0</v>
      </c>
      <c r="BN90" s="57">
        <v>0</v>
      </c>
      <c r="BO90" s="65">
        <v>0</v>
      </c>
      <c r="BP90" s="52">
        <v>13</v>
      </c>
      <c r="BQ90" s="64">
        <f>51-BP90</f>
        <v>38</v>
      </c>
      <c r="BR90" s="39"/>
      <c r="BS90" s="40">
        <f>G90</f>
        <v>0</v>
      </c>
      <c r="BT90" s="40">
        <f>I90</f>
        <v>0</v>
      </c>
      <c r="BU90" s="40">
        <f>K90</f>
        <v>0</v>
      </c>
      <c r="BV90" s="40">
        <f>M90</f>
        <v>0</v>
      </c>
      <c r="BW90" s="40">
        <f>O90</f>
        <v>0</v>
      </c>
      <c r="BX90" s="40">
        <f>Q90</f>
        <v>0</v>
      </c>
      <c r="BY90" s="40">
        <f>S90</f>
        <v>0</v>
      </c>
      <c r="BZ90" s="40">
        <f>U90</f>
        <v>0</v>
      </c>
      <c r="CA90" s="40">
        <f>W90</f>
        <v>0</v>
      </c>
      <c r="CB90" s="40">
        <f>Y90</f>
        <v>0</v>
      </c>
      <c r="CC90" s="40">
        <f>AA90</f>
        <v>0</v>
      </c>
      <c r="CD90" s="40">
        <f>AC90</f>
        <v>0</v>
      </c>
      <c r="CE90" s="40">
        <f>AE90</f>
        <v>0</v>
      </c>
      <c r="CF90" s="40">
        <f>AG90</f>
        <v>0</v>
      </c>
      <c r="CG90" s="40">
        <f>AI90</f>
        <v>0</v>
      </c>
      <c r="CH90" s="40">
        <f>AK90</f>
        <v>0</v>
      </c>
      <c r="CI90" s="40">
        <f>AM90</f>
        <v>0</v>
      </c>
      <c r="CJ90" s="40">
        <f>AO90</f>
        <v>0</v>
      </c>
      <c r="CK90" s="40">
        <f>AQ90</f>
        <v>0</v>
      </c>
      <c r="CL90" s="40">
        <f>AS90</f>
        <v>0</v>
      </c>
      <c r="CM90" s="40">
        <f>AU90</f>
        <v>0</v>
      </c>
      <c r="CN90" s="40">
        <f>AW90</f>
        <v>0</v>
      </c>
      <c r="CO90" s="40">
        <f>AY90</f>
        <v>0</v>
      </c>
      <c r="CP90" s="40">
        <f>BA90</f>
        <v>0</v>
      </c>
      <c r="CQ90" s="40">
        <f>BC90</f>
        <v>0</v>
      </c>
      <c r="CR90" s="40">
        <f>BE90</f>
        <v>0</v>
      </c>
      <c r="CS90" s="40">
        <f>BG90</f>
        <v>0</v>
      </c>
      <c r="CT90" s="40">
        <f>BI90</f>
        <v>0</v>
      </c>
      <c r="CU90" s="40">
        <f>BK90</f>
        <v>0</v>
      </c>
      <c r="CV90" s="40">
        <f>BM90</f>
        <v>0</v>
      </c>
      <c r="CW90" s="40">
        <f>BO90</f>
        <v>0</v>
      </c>
      <c r="CX90" s="40">
        <f>BQ90</f>
        <v>38</v>
      </c>
      <c r="CY90" s="41">
        <f>SUM(BS90:CX90)</f>
        <v>38</v>
      </c>
      <c r="CZ90" s="42"/>
      <c r="DA90" s="43">
        <f>SMALL($BS90:$CX90,1)</f>
        <v>0</v>
      </c>
      <c r="DB90" s="43">
        <f>SMALL($BS90:$CX90,2)</f>
        <v>0</v>
      </c>
      <c r="DC90" s="43">
        <f>SMALL($BS90:$CX90,3)</f>
        <v>0</v>
      </c>
      <c r="DD90" s="43">
        <f>SMALL($BS90:$CX90,4)</f>
        <v>0</v>
      </c>
      <c r="DE90" s="43">
        <f>SMALL($BS90:$CX90,5)</f>
        <v>0</v>
      </c>
      <c r="DF90" s="43">
        <f>SMALL($BS90:$CX90,6)</f>
        <v>0</v>
      </c>
      <c r="DG90" s="43">
        <f>SMALL($BS90:$CX90,7)</f>
        <v>0</v>
      </c>
      <c r="DH90" s="43">
        <f>SMALL($BS90:$CX90,8)</f>
        <v>0</v>
      </c>
      <c r="DI90" s="43">
        <f>SMALL($BS90:$CX90,9)</f>
        <v>0</v>
      </c>
      <c r="DJ90" s="43">
        <f>SMALL($BS90:$CX90,10)</f>
        <v>0</v>
      </c>
      <c r="DK90" s="43">
        <f>SMALL($BS90:$CX90,11)</f>
        <v>0</v>
      </c>
      <c r="DL90" s="43">
        <f>SMALL($BS90:$CX90,12)</f>
        <v>0</v>
      </c>
      <c r="DM90" s="43">
        <f>SMALL($BS90:$CX90,13)</f>
        <v>0</v>
      </c>
      <c r="DN90" s="43">
        <f>SMALL($BS90:$CX90,14)</f>
        <v>0</v>
      </c>
      <c r="DO90" s="43">
        <f>SMALL($BS90:$CX90,15)</f>
        <v>0</v>
      </c>
      <c r="DP90" s="43">
        <f>SMALL($BS90:$CX90,16)</f>
        <v>0</v>
      </c>
      <c r="DQ90" s="43">
        <f>SMALL($BS90:$CX90,17)</f>
        <v>0</v>
      </c>
      <c r="DR90" s="43">
        <f>SMALL($BS90:$CX90,18)</f>
        <v>0</v>
      </c>
      <c r="DS90" s="43">
        <f>SMALL($BS90:$CX90,19)</f>
        <v>0</v>
      </c>
      <c r="DT90" s="43">
        <f>SMALL($BS90:$CX90,20)</f>
        <v>0</v>
      </c>
      <c r="DU90" s="43">
        <f>SMALL($BS90:$CX90,21)</f>
        <v>0</v>
      </c>
      <c r="DV90" s="43">
        <f>SMALL($BS90:$CX90,22)</f>
        <v>0</v>
      </c>
      <c r="DW90" s="43">
        <f>SMALL($BS90:$CX90,23)</f>
        <v>0</v>
      </c>
      <c r="DX90" s="43">
        <f>SMALL($BS90:$CX90,24)</f>
        <v>0</v>
      </c>
      <c r="DY90" s="43">
        <f>SMALL($BS90:$CX90,25)</f>
        <v>0</v>
      </c>
      <c r="DZ90" s="42">
        <f>SMALL($BS90:$CX90,26)</f>
        <v>0</v>
      </c>
      <c r="EA90" s="42">
        <f>SMALL($BS90:$CX90,27)</f>
        <v>0</v>
      </c>
      <c r="EB90" s="42">
        <f>SMALL($BS90:$CX90,28)</f>
        <v>0</v>
      </c>
      <c r="EC90" s="42">
        <f>SMALL($BS90:$CX90,29)</f>
        <v>0</v>
      </c>
      <c r="ED90" s="42">
        <f>SMALL($BS90:$CX90,30)</f>
        <v>0</v>
      </c>
      <c r="EE90" s="42">
        <f>SMALL($BS90:$CX90,31)</f>
        <v>0</v>
      </c>
      <c r="EF90" s="42">
        <f>SMALL($BS90:$CX90,32)</f>
        <v>38</v>
      </c>
      <c r="EG90" s="1"/>
      <c r="EH90" s="1"/>
      <c r="EI90" s="1"/>
      <c r="EJ90" s="1"/>
      <c r="EK90" s="1"/>
      <c r="EL90" s="1"/>
      <c r="EM90" s="1"/>
      <c r="EN90" s="1"/>
      <c r="EO90" s="1"/>
      <c r="EP90" s="1"/>
    </row>
    <row r="91" spans="1:146" ht="12.75" customHeight="1">
      <c r="A91" s="1">
        <f t="shared" si="0"/>
        <v>84</v>
      </c>
      <c r="B91" s="60" t="s">
        <v>17</v>
      </c>
      <c r="C91" s="15"/>
      <c r="D91" s="32">
        <f>CY91-SUM($DA91:CHOOSE($DA$8,$DA91,$DB91,$DC91,$DD91,$DE91,$DF91,$DG91,$DH91,$DI91,$DJ91,$DK91,$DL91,$DM91,$DN91,$DO91,$DP91,$DQ91,$DR91,$DS91,$DT91,$DU91,$DV91,$DW91,$DX91))</f>
        <v>37</v>
      </c>
      <c r="E91" s="15"/>
      <c r="F91" s="44">
        <v>0</v>
      </c>
      <c r="G91" s="38">
        <v>0</v>
      </c>
      <c r="H91" s="46">
        <v>0</v>
      </c>
      <c r="I91" s="38">
        <v>0</v>
      </c>
      <c r="J91" s="46">
        <v>0</v>
      </c>
      <c r="K91" s="38">
        <v>0</v>
      </c>
      <c r="L91" s="46">
        <v>0</v>
      </c>
      <c r="M91" s="54">
        <v>0</v>
      </c>
      <c r="N91" s="46">
        <v>0</v>
      </c>
      <c r="O91" s="47">
        <v>0</v>
      </c>
      <c r="P91" s="46">
        <v>0</v>
      </c>
      <c r="Q91" s="38">
        <v>0</v>
      </c>
      <c r="R91" s="44">
        <v>0</v>
      </c>
      <c r="S91" s="38">
        <v>0</v>
      </c>
      <c r="T91" s="46">
        <v>0</v>
      </c>
      <c r="U91" s="38">
        <v>0</v>
      </c>
      <c r="V91" s="46">
        <v>0</v>
      </c>
      <c r="W91" s="38">
        <v>0</v>
      </c>
      <c r="X91" s="46">
        <v>0</v>
      </c>
      <c r="Y91" s="38">
        <v>0</v>
      </c>
      <c r="Z91" s="46">
        <v>0</v>
      </c>
      <c r="AA91" s="54">
        <v>0</v>
      </c>
      <c r="AB91" s="62">
        <v>0</v>
      </c>
      <c r="AC91" s="54">
        <v>0</v>
      </c>
      <c r="AD91" s="57">
        <v>0</v>
      </c>
      <c r="AE91" s="54">
        <v>0</v>
      </c>
      <c r="AF91" s="57">
        <v>0</v>
      </c>
      <c r="AG91" s="54">
        <v>0</v>
      </c>
      <c r="AH91" s="57">
        <v>0</v>
      </c>
      <c r="AI91" s="54">
        <v>0</v>
      </c>
      <c r="AJ91" s="57">
        <v>0</v>
      </c>
      <c r="AK91" s="54">
        <v>0</v>
      </c>
      <c r="AL91" s="57">
        <v>0</v>
      </c>
      <c r="AM91" s="54">
        <v>0</v>
      </c>
      <c r="AN91" s="57">
        <v>0</v>
      </c>
      <c r="AO91" s="54">
        <v>0</v>
      </c>
      <c r="AP91" s="57">
        <v>0</v>
      </c>
      <c r="AQ91" s="54">
        <v>0</v>
      </c>
      <c r="AR91" s="57">
        <v>0</v>
      </c>
      <c r="AS91" s="65">
        <v>0</v>
      </c>
      <c r="AT91" s="80">
        <v>0</v>
      </c>
      <c r="AU91" s="79">
        <v>0</v>
      </c>
      <c r="AV91" s="80">
        <v>0</v>
      </c>
      <c r="AW91" s="79">
        <v>0</v>
      </c>
      <c r="AX91" s="80">
        <v>0</v>
      </c>
      <c r="AY91" s="79">
        <v>0</v>
      </c>
      <c r="AZ91" s="80">
        <v>0</v>
      </c>
      <c r="BA91" s="79">
        <v>0</v>
      </c>
      <c r="BB91" s="80">
        <v>0</v>
      </c>
      <c r="BC91" s="79">
        <v>0</v>
      </c>
      <c r="BD91" s="80">
        <v>0</v>
      </c>
      <c r="BE91" s="79">
        <v>0</v>
      </c>
      <c r="BF91" s="80">
        <v>0</v>
      </c>
      <c r="BG91" s="79">
        <v>0</v>
      </c>
      <c r="BH91" s="80">
        <v>0</v>
      </c>
      <c r="BI91" s="79">
        <v>0</v>
      </c>
      <c r="BJ91" s="80">
        <v>0</v>
      </c>
      <c r="BK91" s="79">
        <v>0</v>
      </c>
      <c r="BL91" s="80">
        <v>0</v>
      </c>
      <c r="BM91" s="79">
        <v>0</v>
      </c>
      <c r="BN91" s="80">
        <v>0</v>
      </c>
      <c r="BO91" s="78">
        <v>0</v>
      </c>
      <c r="BP91" s="50">
        <v>14</v>
      </c>
      <c r="BQ91" s="71">
        <f>51-BP91</f>
        <v>37</v>
      </c>
      <c r="BR91" s="39"/>
      <c r="BS91" s="40">
        <f>G91</f>
        <v>0</v>
      </c>
      <c r="BT91" s="40">
        <f>I91</f>
        <v>0</v>
      </c>
      <c r="BU91" s="40">
        <f>K91</f>
        <v>0</v>
      </c>
      <c r="BV91" s="40">
        <f>M91</f>
        <v>0</v>
      </c>
      <c r="BW91" s="40">
        <f>O91</f>
        <v>0</v>
      </c>
      <c r="BX91" s="40">
        <f>Q91</f>
        <v>0</v>
      </c>
      <c r="BY91" s="40">
        <f>S91</f>
        <v>0</v>
      </c>
      <c r="BZ91" s="40">
        <f>U91</f>
        <v>0</v>
      </c>
      <c r="CA91" s="40">
        <f>W91</f>
        <v>0</v>
      </c>
      <c r="CB91" s="40">
        <f>Y91</f>
        <v>0</v>
      </c>
      <c r="CC91" s="40">
        <f>AA91</f>
        <v>0</v>
      </c>
      <c r="CD91" s="40">
        <f>AC91</f>
        <v>0</v>
      </c>
      <c r="CE91" s="40">
        <f>AE91</f>
        <v>0</v>
      </c>
      <c r="CF91" s="40">
        <f>AG91</f>
        <v>0</v>
      </c>
      <c r="CG91" s="40">
        <f>AI91</f>
        <v>0</v>
      </c>
      <c r="CH91" s="40">
        <f>AK91</f>
        <v>0</v>
      </c>
      <c r="CI91" s="40">
        <f>AM91</f>
        <v>0</v>
      </c>
      <c r="CJ91" s="40">
        <f>AO91</f>
        <v>0</v>
      </c>
      <c r="CK91" s="40">
        <f>AQ91</f>
        <v>0</v>
      </c>
      <c r="CL91" s="40">
        <f>AS91</f>
        <v>0</v>
      </c>
      <c r="CM91" s="40">
        <f>AU91</f>
        <v>0</v>
      </c>
      <c r="CN91" s="40">
        <f>AW91</f>
        <v>0</v>
      </c>
      <c r="CO91" s="40">
        <f>AY91</f>
        <v>0</v>
      </c>
      <c r="CP91" s="40">
        <f>BA91</f>
        <v>0</v>
      </c>
      <c r="CQ91" s="40">
        <f>BC91</f>
        <v>0</v>
      </c>
      <c r="CR91" s="40">
        <f>BE91</f>
        <v>0</v>
      </c>
      <c r="CS91" s="40">
        <f>BG91</f>
        <v>0</v>
      </c>
      <c r="CT91" s="40">
        <f>BI91</f>
        <v>0</v>
      </c>
      <c r="CU91" s="40">
        <f>BK91</f>
        <v>0</v>
      </c>
      <c r="CV91" s="40">
        <f>BM91</f>
        <v>0</v>
      </c>
      <c r="CW91" s="40">
        <f>BO91</f>
        <v>0</v>
      </c>
      <c r="CX91" s="40">
        <f>BQ91</f>
        <v>37</v>
      </c>
      <c r="CY91" s="41">
        <f>SUM(BS91:CX91)</f>
        <v>37</v>
      </c>
      <c r="CZ91" s="42"/>
      <c r="DA91" s="43">
        <f>SMALL($BS91:$CX91,1)</f>
        <v>0</v>
      </c>
      <c r="DB91" s="43">
        <f>SMALL($BS91:$CX91,2)</f>
        <v>0</v>
      </c>
      <c r="DC91" s="43">
        <f>SMALL($BS91:$CX91,3)</f>
        <v>0</v>
      </c>
      <c r="DD91" s="43">
        <f>SMALL($BS91:$CX91,4)</f>
        <v>0</v>
      </c>
      <c r="DE91" s="43">
        <f>SMALL($BS91:$CX91,5)</f>
        <v>0</v>
      </c>
      <c r="DF91" s="43">
        <f>SMALL($BS91:$CX91,6)</f>
        <v>0</v>
      </c>
      <c r="DG91" s="43">
        <f>SMALL($BS91:$CX91,7)</f>
        <v>0</v>
      </c>
      <c r="DH91" s="43">
        <f>SMALL($BS91:$CX91,8)</f>
        <v>0</v>
      </c>
      <c r="DI91" s="43">
        <f>SMALL($BS91:$CX91,9)</f>
        <v>0</v>
      </c>
      <c r="DJ91" s="43">
        <f>SMALL($BS91:$CX91,10)</f>
        <v>0</v>
      </c>
      <c r="DK91" s="43">
        <f>SMALL($BS91:$CX91,11)</f>
        <v>0</v>
      </c>
      <c r="DL91" s="43">
        <f>SMALL($BS91:$CX91,12)</f>
        <v>0</v>
      </c>
      <c r="DM91" s="43">
        <f>SMALL($BS91:$CX91,13)</f>
        <v>0</v>
      </c>
      <c r="DN91" s="43">
        <f>SMALL($BS91:$CX91,14)</f>
        <v>0</v>
      </c>
      <c r="DO91" s="43">
        <f>SMALL($BS91:$CX91,15)</f>
        <v>0</v>
      </c>
      <c r="DP91" s="43">
        <f>SMALL($BS91:$CX91,16)</f>
        <v>0</v>
      </c>
      <c r="DQ91" s="43">
        <f>SMALL($BS91:$CX91,17)</f>
        <v>0</v>
      </c>
      <c r="DR91" s="43">
        <f>SMALL($BS91:$CX91,18)</f>
        <v>0</v>
      </c>
      <c r="DS91" s="43">
        <f>SMALL($BS91:$CX91,19)</f>
        <v>0</v>
      </c>
      <c r="DT91" s="43">
        <f>SMALL($BS91:$CX91,20)</f>
        <v>0</v>
      </c>
      <c r="DU91" s="43">
        <f>SMALL($BS91:$CX91,21)</f>
        <v>0</v>
      </c>
      <c r="DV91" s="43">
        <f>SMALL($BS91:$CX91,22)</f>
        <v>0</v>
      </c>
      <c r="DW91" s="43">
        <f>SMALL($BS91:$CX91,23)</f>
        <v>0</v>
      </c>
      <c r="DX91" s="43">
        <f>SMALL($BS91:$CX91,24)</f>
        <v>0</v>
      </c>
      <c r="DY91" s="43">
        <f>SMALL($BS91:$CX91,25)</f>
        <v>0</v>
      </c>
      <c r="DZ91" s="42">
        <f>SMALL($BS91:$CX91,26)</f>
        <v>0</v>
      </c>
      <c r="EA91" s="42">
        <f>SMALL($BS91:$CX91,27)</f>
        <v>0</v>
      </c>
      <c r="EB91" s="42">
        <f>SMALL($BS91:$CX91,28)</f>
        <v>0</v>
      </c>
      <c r="EC91" s="42">
        <f>SMALL($BS91:$CX91,29)</f>
        <v>0</v>
      </c>
      <c r="ED91" s="42">
        <f>SMALL($BS91:$CX91,30)</f>
        <v>0</v>
      </c>
      <c r="EE91" s="42">
        <f>SMALL($BS91:$CX91,31)</f>
        <v>0</v>
      </c>
      <c r="EF91" s="42">
        <f>SMALL($BS91:$CX91,32)</f>
        <v>37</v>
      </c>
      <c r="EG91" s="1"/>
      <c r="EH91" s="1"/>
      <c r="EI91" s="1"/>
      <c r="EJ91" s="1"/>
      <c r="EK91" s="1"/>
      <c r="EL91" s="1"/>
      <c r="EM91" s="1"/>
      <c r="EN91" s="1"/>
      <c r="EO91" s="1"/>
      <c r="EP91" s="1"/>
    </row>
    <row r="92" spans="1:146" ht="12.75" customHeight="1">
      <c r="A92" s="1">
        <f t="shared" si="0"/>
        <v>85</v>
      </c>
      <c r="B92" s="1" t="s">
        <v>82</v>
      </c>
      <c r="C92" s="15"/>
      <c r="D92" s="32">
        <f>CY92-SUM($DA92:CHOOSE($DA$8,$DA92,$DB92,$DC92,$DD92,$DE92,$DF92,$DG92,$DH92,$DI92,$DJ92,$DK92,$DL92,$DM92,$DN92,$DO92,$DP92,$DQ92,$DR92,$DS92,$DT92,$DU92,$DV92,$DW92,$DX92))</f>
        <v>37</v>
      </c>
      <c r="E92" s="15"/>
      <c r="F92" s="44">
        <v>0</v>
      </c>
      <c r="G92" s="38">
        <v>0</v>
      </c>
      <c r="H92" s="46">
        <v>0</v>
      </c>
      <c r="I92" s="38">
        <v>0</v>
      </c>
      <c r="J92" s="46">
        <v>0</v>
      </c>
      <c r="K92" s="38">
        <v>0</v>
      </c>
      <c r="L92" s="46">
        <v>0</v>
      </c>
      <c r="M92" s="54">
        <v>0</v>
      </c>
      <c r="N92" s="46">
        <v>0</v>
      </c>
      <c r="O92" s="47">
        <v>0</v>
      </c>
      <c r="P92" s="46">
        <v>0</v>
      </c>
      <c r="Q92" s="38">
        <v>0</v>
      </c>
      <c r="R92" s="44">
        <v>0</v>
      </c>
      <c r="S92" s="38">
        <v>0</v>
      </c>
      <c r="T92" s="46">
        <v>0</v>
      </c>
      <c r="U92" s="38">
        <v>0</v>
      </c>
      <c r="V92" s="46">
        <v>0</v>
      </c>
      <c r="W92" s="38">
        <v>0</v>
      </c>
      <c r="X92" s="46">
        <v>0</v>
      </c>
      <c r="Y92" s="38">
        <v>0</v>
      </c>
      <c r="Z92" s="46">
        <v>0</v>
      </c>
      <c r="AA92" s="54">
        <v>0</v>
      </c>
      <c r="AB92" s="62">
        <v>0</v>
      </c>
      <c r="AC92" s="54">
        <v>0</v>
      </c>
      <c r="AD92" s="57">
        <v>0</v>
      </c>
      <c r="AE92" s="54">
        <v>0</v>
      </c>
      <c r="AF92" s="57">
        <v>0</v>
      </c>
      <c r="AG92" s="54">
        <v>0</v>
      </c>
      <c r="AH92" s="57">
        <v>0</v>
      </c>
      <c r="AI92" s="54">
        <v>0</v>
      </c>
      <c r="AJ92" s="57">
        <v>0</v>
      </c>
      <c r="AK92" s="54">
        <v>0</v>
      </c>
      <c r="AL92" s="57">
        <v>0</v>
      </c>
      <c r="AM92" s="54">
        <v>0</v>
      </c>
      <c r="AN92" s="57">
        <v>0</v>
      </c>
      <c r="AO92" s="54">
        <v>0</v>
      </c>
      <c r="AP92" s="57">
        <v>0</v>
      </c>
      <c r="AQ92" s="54">
        <v>0</v>
      </c>
      <c r="AR92" s="57">
        <v>0</v>
      </c>
      <c r="AS92" s="65">
        <v>0</v>
      </c>
      <c r="AT92" s="46">
        <v>0</v>
      </c>
      <c r="AU92" s="38">
        <v>0</v>
      </c>
      <c r="AV92" s="46">
        <v>0</v>
      </c>
      <c r="AW92" s="38">
        <v>0</v>
      </c>
      <c r="AX92" s="46">
        <v>0</v>
      </c>
      <c r="AY92" s="38">
        <v>0</v>
      </c>
      <c r="AZ92" s="46">
        <v>0</v>
      </c>
      <c r="BA92" s="38">
        <v>0</v>
      </c>
      <c r="BB92" s="46">
        <v>0</v>
      </c>
      <c r="BC92" s="38">
        <v>0</v>
      </c>
      <c r="BD92" s="46">
        <v>0</v>
      </c>
      <c r="BE92" s="38">
        <v>0</v>
      </c>
      <c r="BF92" s="46">
        <v>0</v>
      </c>
      <c r="BG92" s="38">
        <v>0</v>
      </c>
      <c r="BH92" s="46">
        <v>0</v>
      </c>
      <c r="BI92" s="38">
        <v>0</v>
      </c>
      <c r="BJ92" s="46">
        <v>0</v>
      </c>
      <c r="BK92" s="38">
        <v>0</v>
      </c>
      <c r="BL92" s="46">
        <v>0</v>
      </c>
      <c r="BM92" s="38">
        <v>0</v>
      </c>
      <c r="BN92" s="46">
        <v>0</v>
      </c>
      <c r="BO92" s="47">
        <v>0</v>
      </c>
      <c r="BP92" s="48">
        <v>14</v>
      </c>
      <c r="BQ92" s="64">
        <f>51-BP92</f>
        <v>37</v>
      </c>
      <c r="BR92" s="39"/>
      <c r="BS92" s="40">
        <f>G92</f>
        <v>0</v>
      </c>
      <c r="BT92" s="40">
        <f>I92</f>
        <v>0</v>
      </c>
      <c r="BU92" s="40">
        <f>K92</f>
        <v>0</v>
      </c>
      <c r="BV92" s="40">
        <f>M92</f>
        <v>0</v>
      </c>
      <c r="BW92" s="40">
        <f>O92</f>
        <v>0</v>
      </c>
      <c r="BX92" s="40">
        <f>Q92</f>
        <v>0</v>
      </c>
      <c r="BY92" s="40">
        <f>S92</f>
        <v>0</v>
      </c>
      <c r="BZ92" s="40">
        <f>U92</f>
        <v>0</v>
      </c>
      <c r="CA92" s="40">
        <f>W92</f>
        <v>0</v>
      </c>
      <c r="CB92" s="40">
        <f>Y92</f>
        <v>0</v>
      </c>
      <c r="CC92" s="40">
        <f>AA92</f>
        <v>0</v>
      </c>
      <c r="CD92" s="40">
        <f>AC92</f>
        <v>0</v>
      </c>
      <c r="CE92" s="40">
        <f>AE92</f>
        <v>0</v>
      </c>
      <c r="CF92" s="40">
        <f>AG92</f>
        <v>0</v>
      </c>
      <c r="CG92" s="40">
        <f>AI92</f>
        <v>0</v>
      </c>
      <c r="CH92" s="40">
        <f>AK92</f>
        <v>0</v>
      </c>
      <c r="CI92" s="40">
        <f>AM92</f>
        <v>0</v>
      </c>
      <c r="CJ92" s="40">
        <f>AO92</f>
        <v>0</v>
      </c>
      <c r="CK92" s="40">
        <f>AQ92</f>
        <v>0</v>
      </c>
      <c r="CL92" s="40">
        <f>AS92</f>
        <v>0</v>
      </c>
      <c r="CM92" s="40">
        <f>AU92</f>
        <v>0</v>
      </c>
      <c r="CN92" s="40">
        <f>AW92</f>
        <v>0</v>
      </c>
      <c r="CO92" s="40">
        <f>AY92</f>
        <v>0</v>
      </c>
      <c r="CP92" s="40">
        <f>BA92</f>
        <v>0</v>
      </c>
      <c r="CQ92" s="40">
        <f>BC92</f>
        <v>0</v>
      </c>
      <c r="CR92" s="40">
        <f>BE92</f>
        <v>0</v>
      </c>
      <c r="CS92" s="40">
        <f>BG92</f>
        <v>0</v>
      </c>
      <c r="CT92" s="40">
        <f>BI92</f>
        <v>0</v>
      </c>
      <c r="CU92" s="40">
        <f>BK92</f>
        <v>0</v>
      </c>
      <c r="CV92" s="40">
        <f>BM92</f>
        <v>0</v>
      </c>
      <c r="CW92" s="40">
        <f>BO92</f>
        <v>0</v>
      </c>
      <c r="CX92" s="40">
        <f>BQ92</f>
        <v>37</v>
      </c>
      <c r="CY92" s="41">
        <f>SUM(BS92:CX92)</f>
        <v>37</v>
      </c>
      <c r="CZ92" s="42"/>
      <c r="DA92" s="43">
        <f>SMALL($BS92:$CX92,1)</f>
        <v>0</v>
      </c>
      <c r="DB92" s="43">
        <f>SMALL($BS92:$CX92,2)</f>
        <v>0</v>
      </c>
      <c r="DC92" s="43">
        <f>SMALL($BS92:$CX92,3)</f>
        <v>0</v>
      </c>
      <c r="DD92" s="43">
        <f>SMALL($BS92:$CX92,4)</f>
        <v>0</v>
      </c>
      <c r="DE92" s="43">
        <f>SMALL($BS92:$CX92,5)</f>
        <v>0</v>
      </c>
      <c r="DF92" s="43">
        <f>SMALL($BS92:$CX92,6)</f>
        <v>0</v>
      </c>
      <c r="DG92" s="43">
        <f>SMALL($BS92:$CX92,7)</f>
        <v>0</v>
      </c>
      <c r="DH92" s="43">
        <f>SMALL($BS92:$CX92,8)</f>
        <v>0</v>
      </c>
      <c r="DI92" s="43">
        <f>SMALL($BS92:$CX92,9)</f>
        <v>0</v>
      </c>
      <c r="DJ92" s="43">
        <f>SMALL($BS92:$CX92,10)</f>
        <v>0</v>
      </c>
      <c r="DK92" s="43">
        <f>SMALL($BS92:$CX92,11)</f>
        <v>0</v>
      </c>
      <c r="DL92" s="43">
        <f>SMALL($BS92:$CX92,12)</f>
        <v>0</v>
      </c>
      <c r="DM92" s="43">
        <f>SMALL($BS92:$CX92,13)</f>
        <v>0</v>
      </c>
      <c r="DN92" s="43">
        <f>SMALL($BS92:$CX92,14)</f>
        <v>0</v>
      </c>
      <c r="DO92" s="43">
        <f>SMALL($BS92:$CX92,15)</f>
        <v>0</v>
      </c>
      <c r="DP92" s="43">
        <f>SMALL($BS92:$CX92,16)</f>
        <v>0</v>
      </c>
      <c r="DQ92" s="43">
        <f>SMALL($BS92:$CX92,17)</f>
        <v>0</v>
      </c>
      <c r="DR92" s="43">
        <f>SMALL($BS92:$CX92,18)</f>
        <v>0</v>
      </c>
      <c r="DS92" s="43">
        <f>SMALL($BS92:$CX92,19)</f>
        <v>0</v>
      </c>
      <c r="DT92" s="43">
        <f>SMALL($BS92:$CX92,20)</f>
        <v>0</v>
      </c>
      <c r="DU92" s="43">
        <f>SMALL($BS92:$CX92,21)</f>
        <v>0</v>
      </c>
      <c r="DV92" s="43">
        <f>SMALL($BS92:$CX92,22)</f>
        <v>0</v>
      </c>
      <c r="DW92" s="43">
        <f>SMALL($BS92:$CX92,23)</f>
        <v>0</v>
      </c>
      <c r="DX92" s="43">
        <f>SMALL($BS92:$CX92,24)</f>
        <v>0</v>
      </c>
      <c r="DY92" s="43">
        <f>SMALL($BS92:$CX92,25)</f>
        <v>0</v>
      </c>
      <c r="DZ92" s="42">
        <f>SMALL($BS92:$CX92,26)</f>
        <v>0</v>
      </c>
      <c r="EA92" s="42">
        <f>SMALL($BS92:$CX92,27)</f>
        <v>0</v>
      </c>
      <c r="EB92" s="42">
        <f>SMALL($BS92:$CX92,28)</f>
        <v>0</v>
      </c>
      <c r="EC92" s="42">
        <f>SMALL($BS92:$CX92,29)</f>
        <v>0</v>
      </c>
      <c r="ED92" s="42">
        <f>SMALL($BS92:$CX92,30)</f>
        <v>0</v>
      </c>
      <c r="EE92" s="42">
        <f>SMALL($BS92:$CX92,31)</f>
        <v>0</v>
      </c>
      <c r="EF92" s="42">
        <f>SMALL($BS92:$CX92,32)</f>
        <v>37</v>
      </c>
      <c r="EG92" s="1"/>
      <c r="EH92" s="1"/>
      <c r="EI92" s="1"/>
      <c r="EJ92" s="1"/>
      <c r="EK92" s="1"/>
      <c r="EL92" s="1"/>
      <c r="EM92" s="1"/>
      <c r="EN92" s="1"/>
      <c r="EO92" s="1"/>
      <c r="EP92" s="1"/>
    </row>
    <row r="93" spans="1:146" ht="12.75" customHeight="1">
      <c r="A93" s="1">
        <f t="shared" si="0"/>
        <v>86</v>
      </c>
      <c r="B93" s="72" t="s">
        <v>83</v>
      </c>
      <c r="C93" s="15"/>
      <c r="D93" s="32">
        <f>CY93-SUM($DA93:CHOOSE($DA$8,$DA93,$DB93,$DC93,$DD93,$DE93,$DF93,$DG93,$DH93,$DI93,$DJ93,$DK93,$DL93,$DM93,$DN93,$DO93,$DP93,$DQ93,$DR93,$DS93,$DT93,$DU93,$DV93,$DW93,$DX93))</f>
        <v>37</v>
      </c>
      <c r="E93" s="15"/>
      <c r="F93" s="61">
        <v>0</v>
      </c>
      <c r="G93" s="64">
        <v>0</v>
      </c>
      <c r="H93" s="61">
        <v>0</v>
      </c>
      <c r="I93" s="64">
        <v>0</v>
      </c>
      <c r="J93" s="61">
        <v>0</v>
      </c>
      <c r="K93" s="64">
        <v>0</v>
      </c>
      <c r="L93" s="61">
        <v>0</v>
      </c>
      <c r="M93" s="54">
        <v>0</v>
      </c>
      <c r="N93" s="46">
        <v>0</v>
      </c>
      <c r="O93" s="47">
        <v>0</v>
      </c>
      <c r="P93" s="61">
        <v>0</v>
      </c>
      <c r="Q93" s="64">
        <v>0</v>
      </c>
      <c r="R93" s="44">
        <v>0</v>
      </c>
      <c r="S93" s="64">
        <v>0</v>
      </c>
      <c r="T93" s="46">
        <v>0</v>
      </c>
      <c r="U93" s="38">
        <v>0</v>
      </c>
      <c r="V93" s="61">
        <v>0</v>
      </c>
      <c r="W93" s="64">
        <v>0</v>
      </c>
      <c r="X93" s="61">
        <v>0</v>
      </c>
      <c r="Y93" s="64">
        <v>0</v>
      </c>
      <c r="Z93" s="61">
        <v>0</v>
      </c>
      <c r="AA93" s="54">
        <v>0</v>
      </c>
      <c r="AB93" s="62">
        <v>0</v>
      </c>
      <c r="AC93" s="54">
        <v>0</v>
      </c>
      <c r="AD93" s="57">
        <v>0</v>
      </c>
      <c r="AE93" s="54">
        <v>0</v>
      </c>
      <c r="AF93" s="57">
        <v>0</v>
      </c>
      <c r="AG93" s="54">
        <v>0</v>
      </c>
      <c r="AH93" s="57">
        <v>0</v>
      </c>
      <c r="AI93" s="54">
        <v>0</v>
      </c>
      <c r="AJ93" s="57">
        <v>0</v>
      </c>
      <c r="AK93" s="54">
        <v>0</v>
      </c>
      <c r="AL93" s="57">
        <v>0</v>
      </c>
      <c r="AM93" s="54">
        <v>0</v>
      </c>
      <c r="AN93" s="57">
        <v>0</v>
      </c>
      <c r="AO93" s="54">
        <v>0</v>
      </c>
      <c r="AP93" s="57">
        <v>0</v>
      </c>
      <c r="AQ93" s="54">
        <v>0</v>
      </c>
      <c r="AR93" s="57">
        <v>0</v>
      </c>
      <c r="AS93" s="65">
        <v>0</v>
      </c>
      <c r="AT93" s="61">
        <v>0</v>
      </c>
      <c r="AU93" s="64">
        <v>0</v>
      </c>
      <c r="AV93" s="61">
        <v>0</v>
      </c>
      <c r="AW93" s="64">
        <v>0</v>
      </c>
      <c r="AX93" s="61">
        <v>0</v>
      </c>
      <c r="AY93" s="64">
        <v>0</v>
      </c>
      <c r="AZ93" s="61">
        <v>0</v>
      </c>
      <c r="BA93" s="64">
        <v>0</v>
      </c>
      <c r="BB93" s="61">
        <v>0</v>
      </c>
      <c r="BC93" s="64">
        <v>0</v>
      </c>
      <c r="BD93" s="61">
        <v>0</v>
      </c>
      <c r="BE93" s="64">
        <v>0</v>
      </c>
      <c r="BF93" s="61">
        <v>0</v>
      </c>
      <c r="BG93" s="64">
        <v>0</v>
      </c>
      <c r="BH93" s="61">
        <v>0</v>
      </c>
      <c r="BI93" s="64">
        <v>0</v>
      </c>
      <c r="BJ93" s="61">
        <v>0</v>
      </c>
      <c r="BK93" s="64">
        <v>0</v>
      </c>
      <c r="BL93" s="61">
        <v>0</v>
      </c>
      <c r="BM93" s="64">
        <v>0</v>
      </c>
      <c r="BN93" s="61">
        <v>0</v>
      </c>
      <c r="BO93" s="47">
        <v>0</v>
      </c>
      <c r="BP93" s="52">
        <v>14</v>
      </c>
      <c r="BQ93" s="64">
        <f>51-BP93</f>
        <v>37</v>
      </c>
      <c r="BR93" s="39"/>
      <c r="BS93" s="40">
        <f>G93</f>
        <v>0</v>
      </c>
      <c r="BT93" s="40">
        <f>I93</f>
        <v>0</v>
      </c>
      <c r="BU93" s="40">
        <f>K93</f>
        <v>0</v>
      </c>
      <c r="BV93" s="40">
        <f>M93</f>
        <v>0</v>
      </c>
      <c r="BW93" s="40">
        <f>O93</f>
        <v>0</v>
      </c>
      <c r="BX93" s="40">
        <f>Q93</f>
        <v>0</v>
      </c>
      <c r="BY93" s="40">
        <f>S93</f>
        <v>0</v>
      </c>
      <c r="BZ93" s="40">
        <f>U93</f>
        <v>0</v>
      </c>
      <c r="CA93" s="40">
        <f>W93</f>
        <v>0</v>
      </c>
      <c r="CB93" s="40">
        <f>Y93</f>
        <v>0</v>
      </c>
      <c r="CC93" s="40">
        <f>AA93</f>
        <v>0</v>
      </c>
      <c r="CD93" s="40">
        <f>AC93</f>
        <v>0</v>
      </c>
      <c r="CE93" s="40">
        <f>AE93</f>
        <v>0</v>
      </c>
      <c r="CF93" s="40">
        <f>AG93</f>
        <v>0</v>
      </c>
      <c r="CG93" s="40">
        <f>AI93</f>
        <v>0</v>
      </c>
      <c r="CH93" s="40">
        <f>AK93</f>
        <v>0</v>
      </c>
      <c r="CI93" s="40">
        <f>AM93</f>
        <v>0</v>
      </c>
      <c r="CJ93" s="40">
        <f>AO93</f>
        <v>0</v>
      </c>
      <c r="CK93" s="40">
        <f>AQ93</f>
        <v>0</v>
      </c>
      <c r="CL93" s="40">
        <f>AS93</f>
        <v>0</v>
      </c>
      <c r="CM93" s="40">
        <f>AU93</f>
        <v>0</v>
      </c>
      <c r="CN93" s="40">
        <f>AW93</f>
        <v>0</v>
      </c>
      <c r="CO93" s="40">
        <f>AY93</f>
        <v>0</v>
      </c>
      <c r="CP93" s="40">
        <f>BA93</f>
        <v>0</v>
      </c>
      <c r="CQ93" s="40">
        <f>BC93</f>
        <v>0</v>
      </c>
      <c r="CR93" s="40">
        <f>BE93</f>
        <v>0</v>
      </c>
      <c r="CS93" s="40">
        <f>BG93</f>
        <v>0</v>
      </c>
      <c r="CT93" s="40">
        <f>BI93</f>
        <v>0</v>
      </c>
      <c r="CU93" s="40">
        <f>BK93</f>
        <v>0</v>
      </c>
      <c r="CV93" s="40">
        <f>BM93</f>
        <v>0</v>
      </c>
      <c r="CW93" s="40">
        <f>BO93</f>
        <v>0</v>
      </c>
      <c r="CX93" s="40">
        <f>BQ93</f>
        <v>37</v>
      </c>
      <c r="CY93" s="41">
        <f>SUM(BS93:CX93)</f>
        <v>37</v>
      </c>
      <c r="CZ93" s="42"/>
      <c r="DA93" s="43">
        <f>SMALL($BS93:$CX93,1)</f>
        <v>0</v>
      </c>
      <c r="DB93" s="43">
        <f>SMALL($BS93:$CX93,2)</f>
        <v>0</v>
      </c>
      <c r="DC93" s="43">
        <f>SMALL($BS93:$CX93,3)</f>
        <v>0</v>
      </c>
      <c r="DD93" s="43">
        <f>SMALL($BS93:$CX93,4)</f>
        <v>0</v>
      </c>
      <c r="DE93" s="43">
        <f>SMALL($BS93:$CX93,5)</f>
        <v>0</v>
      </c>
      <c r="DF93" s="43">
        <f>SMALL($BS93:$CX93,6)</f>
        <v>0</v>
      </c>
      <c r="DG93" s="43">
        <f>SMALL($BS93:$CX93,7)</f>
        <v>0</v>
      </c>
      <c r="DH93" s="43">
        <f>SMALL($BS93:$CX93,8)</f>
        <v>0</v>
      </c>
      <c r="DI93" s="43">
        <f>SMALL($BS93:$CX93,9)</f>
        <v>0</v>
      </c>
      <c r="DJ93" s="43">
        <f>SMALL($BS93:$CX93,10)</f>
        <v>0</v>
      </c>
      <c r="DK93" s="43">
        <f>SMALL($BS93:$CX93,11)</f>
        <v>0</v>
      </c>
      <c r="DL93" s="43">
        <f>SMALL($BS93:$CX93,12)</f>
        <v>0</v>
      </c>
      <c r="DM93" s="43">
        <f>SMALL($BS93:$CX93,13)</f>
        <v>0</v>
      </c>
      <c r="DN93" s="43">
        <f>SMALL($BS93:$CX93,14)</f>
        <v>0</v>
      </c>
      <c r="DO93" s="43">
        <f>SMALL($BS93:$CX93,15)</f>
        <v>0</v>
      </c>
      <c r="DP93" s="43">
        <f>SMALL($BS93:$CX93,16)</f>
        <v>0</v>
      </c>
      <c r="DQ93" s="43">
        <f>SMALL($BS93:$CX93,17)</f>
        <v>0</v>
      </c>
      <c r="DR93" s="43">
        <f>SMALL($BS93:$CX93,18)</f>
        <v>0</v>
      </c>
      <c r="DS93" s="43">
        <f>SMALL($BS93:$CX93,19)</f>
        <v>0</v>
      </c>
      <c r="DT93" s="43">
        <f>SMALL($BS93:$CX93,20)</f>
        <v>0</v>
      </c>
      <c r="DU93" s="43">
        <f>SMALL($BS93:$CX93,21)</f>
        <v>0</v>
      </c>
      <c r="DV93" s="43">
        <f>SMALL($BS93:$CX93,22)</f>
        <v>0</v>
      </c>
      <c r="DW93" s="43">
        <f>SMALL($BS93:$CX93,23)</f>
        <v>0</v>
      </c>
      <c r="DX93" s="43">
        <f>SMALL($BS93:$CX93,24)</f>
        <v>0</v>
      </c>
      <c r="DY93" s="43">
        <f>SMALL($BS93:$CX93,25)</f>
        <v>0</v>
      </c>
      <c r="DZ93" s="42">
        <f>SMALL($BS93:$CX93,26)</f>
        <v>0</v>
      </c>
      <c r="EA93" s="42">
        <f>SMALL($BS93:$CX93,27)</f>
        <v>0</v>
      </c>
      <c r="EB93" s="42">
        <f>SMALL($BS93:$CX93,28)</f>
        <v>0</v>
      </c>
      <c r="EC93" s="42">
        <f>SMALL($BS93:$CX93,29)</f>
        <v>0</v>
      </c>
      <c r="ED93" s="42">
        <f>SMALL($BS93:$CX93,30)</f>
        <v>0</v>
      </c>
      <c r="EE93" s="42">
        <f>SMALL($BS93:$CX93,31)</f>
        <v>0</v>
      </c>
      <c r="EF93" s="42">
        <f>SMALL($BS93:$CX93,32)</f>
        <v>37</v>
      </c>
      <c r="EG93" s="1"/>
      <c r="EH93" s="1"/>
      <c r="EI93" s="1"/>
      <c r="EJ93" s="1"/>
      <c r="EK93" s="1"/>
      <c r="EL93" s="1"/>
      <c r="EM93" s="1"/>
      <c r="EN93" s="1"/>
      <c r="EO93" s="1"/>
      <c r="EP93" s="1"/>
    </row>
    <row r="94" spans="1:146" ht="12.75" customHeight="1">
      <c r="A94" s="1">
        <f t="shared" si="0"/>
        <v>87</v>
      </c>
      <c r="B94" s="1" t="s">
        <v>84</v>
      </c>
      <c r="C94" s="15"/>
      <c r="D94" s="32">
        <f>CY94-SUM($DA94:CHOOSE($DA$8,$DA94,$DB94,$DC94,$DD94,$DE94,$DF94,$DG94,$DH94,$DI94,$DJ94,$DK94,$DL94,$DM94,$DN94,$DO94,$DP94,$DQ94,$DR94,$DS94,$DT94,$DU94,$DV94,$DW94,$DX94))</f>
        <v>37</v>
      </c>
      <c r="E94" s="15"/>
      <c r="F94" s="44">
        <v>0</v>
      </c>
      <c r="G94" s="38">
        <v>0</v>
      </c>
      <c r="H94" s="46">
        <v>0</v>
      </c>
      <c r="I94" s="38">
        <v>0</v>
      </c>
      <c r="J94" s="46">
        <v>0</v>
      </c>
      <c r="K94" s="38">
        <v>0</v>
      </c>
      <c r="L94" s="46">
        <v>0</v>
      </c>
      <c r="M94" s="54">
        <v>0</v>
      </c>
      <c r="N94" s="46">
        <v>0</v>
      </c>
      <c r="O94" s="47">
        <v>0</v>
      </c>
      <c r="P94" s="46">
        <v>0</v>
      </c>
      <c r="Q94" s="38">
        <v>0</v>
      </c>
      <c r="R94" s="44">
        <v>0</v>
      </c>
      <c r="S94" s="38">
        <v>0</v>
      </c>
      <c r="T94" s="46">
        <v>0</v>
      </c>
      <c r="U94" s="38">
        <v>0</v>
      </c>
      <c r="V94" s="46">
        <v>0</v>
      </c>
      <c r="W94" s="38">
        <v>0</v>
      </c>
      <c r="X94" s="46">
        <v>0</v>
      </c>
      <c r="Y94" s="38">
        <v>0</v>
      </c>
      <c r="Z94" s="46">
        <v>0</v>
      </c>
      <c r="AA94" s="54">
        <v>0</v>
      </c>
      <c r="AB94" s="62">
        <v>0</v>
      </c>
      <c r="AC94" s="54">
        <v>0</v>
      </c>
      <c r="AD94" s="57">
        <v>0</v>
      </c>
      <c r="AE94" s="54">
        <v>0</v>
      </c>
      <c r="AF94" s="57">
        <v>0</v>
      </c>
      <c r="AG94" s="54">
        <v>0</v>
      </c>
      <c r="AH94" s="57">
        <v>0</v>
      </c>
      <c r="AI94" s="54">
        <v>0</v>
      </c>
      <c r="AJ94" s="57">
        <v>0</v>
      </c>
      <c r="AK94" s="54">
        <v>0</v>
      </c>
      <c r="AL94" s="57">
        <v>0</v>
      </c>
      <c r="AM94" s="54">
        <v>0</v>
      </c>
      <c r="AN94" s="57">
        <v>0</v>
      </c>
      <c r="AO94" s="54">
        <v>0</v>
      </c>
      <c r="AP94" s="57">
        <v>0</v>
      </c>
      <c r="AQ94" s="54">
        <v>0</v>
      </c>
      <c r="AR94" s="57">
        <v>0</v>
      </c>
      <c r="AS94" s="65">
        <v>0</v>
      </c>
      <c r="AT94" s="46">
        <v>0</v>
      </c>
      <c r="AU94" s="38">
        <v>0</v>
      </c>
      <c r="AV94" s="46">
        <v>0</v>
      </c>
      <c r="AW94" s="38">
        <v>0</v>
      </c>
      <c r="AX94" s="46">
        <v>0</v>
      </c>
      <c r="AY94" s="38">
        <v>0</v>
      </c>
      <c r="AZ94" s="46">
        <v>0</v>
      </c>
      <c r="BA94" s="38">
        <v>0</v>
      </c>
      <c r="BB94" s="46">
        <v>0</v>
      </c>
      <c r="BC94" s="38">
        <v>0</v>
      </c>
      <c r="BD94" s="46">
        <v>0</v>
      </c>
      <c r="BE94" s="38">
        <v>0</v>
      </c>
      <c r="BF94" s="46">
        <v>0</v>
      </c>
      <c r="BG94" s="38">
        <v>0</v>
      </c>
      <c r="BH94" s="46">
        <v>0</v>
      </c>
      <c r="BI94" s="38">
        <v>0</v>
      </c>
      <c r="BJ94" s="46">
        <v>0</v>
      </c>
      <c r="BK94" s="38">
        <v>0</v>
      </c>
      <c r="BL94" s="46">
        <v>0</v>
      </c>
      <c r="BM94" s="38">
        <v>0</v>
      </c>
      <c r="BN94" s="46">
        <v>0</v>
      </c>
      <c r="BO94" s="47">
        <v>0</v>
      </c>
      <c r="BP94" s="53">
        <v>14</v>
      </c>
      <c r="BQ94" s="64">
        <f>51-BP94</f>
        <v>37</v>
      </c>
      <c r="BR94" s="39"/>
      <c r="BS94" s="40">
        <f>G94</f>
        <v>0</v>
      </c>
      <c r="BT94" s="40">
        <f>I94</f>
        <v>0</v>
      </c>
      <c r="BU94" s="40">
        <f>K94</f>
        <v>0</v>
      </c>
      <c r="BV94" s="40">
        <f>M94</f>
        <v>0</v>
      </c>
      <c r="BW94" s="40">
        <f>O94</f>
        <v>0</v>
      </c>
      <c r="BX94" s="40">
        <f>Q94</f>
        <v>0</v>
      </c>
      <c r="BY94" s="40">
        <f>S94</f>
        <v>0</v>
      </c>
      <c r="BZ94" s="40">
        <f>U94</f>
        <v>0</v>
      </c>
      <c r="CA94" s="40">
        <f>W94</f>
        <v>0</v>
      </c>
      <c r="CB94" s="40">
        <f>Y94</f>
        <v>0</v>
      </c>
      <c r="CC94" s="40">
        <f>AA94</f>
        <v>0</v>
      </c>
      <c r="CD94" s="40">
        <f>AC94</f>
        <v>0</v>
      </c>
      <c r="CE94" s="40">
        <f>AE94</f>
        <v>0</v>
      </c>
      <c r="CF94" s="40">
        <f>AG94</f>
        <v>0</v>
      </c>
      <c r="CG94" s="40">
        <f>AI94</f>
        <v>0</v>
      </c>
      <c r="CH94" s="40">
        <f>AK94</f>
        <v>0</v>
      </c>
      <c r="CI94" s="40">
        <f>AM94</f>
        <v>0</v>
      </c>
      <c r="CJ94" s="40">
        <f>AO94</f>
        <v>0</v>
      </c>
      <c r="CK94" s="40">
        <f>AQ94</f>
        <v>0</v>
      </c>
      <c r="CL94" s="40">
        <f>AS94</f>
        <v>0</v>
      </c>
      <c r="CM94" s="40">
        <f>AU94</f>
        <v>0</v>
      </c>
      <c r="CN94" s="40">
        <f>AW94</f>
        <v>0</v>
      </c>
      <c r="CO94" s="40">
        <f>AY94</f>
        <v>0</v>
      </c>
      <c r="CP94" s="40">
        <f>BA94</f>
        <v>0</v>
      </c>
      <c r="CQ94" s="40">
        <f>BC94</f>
        <v>0</v>
      </c>
      <c r="CR94" s="40">
        <f>BE94</f>
        <v>0</v>
      </c>
      <c r="CS94" s="40">
        <f>BG94</f>
        <v>0</v>
      </c>
      <c r="CT94" s="40">
        <f>BI94</f>
        <v>0</v>
      </c>
      <c r="CU94" s="40">
        <f>BK94</f>
        <v>0</v>
      </c>
      <c r="CV94" s="40">
        <f>BM94</f>
        <v>0</v>
      </c>
      <c r="CW94" s="40">
        <f>BO94</f>
        <v>0</v>
      </c>
      <c r="CX94" s="40">
        <f>BQ94</f>
        <v>37</v>
      </c>
      <c r="CY94" s="41">
        <f>SUM(BS94:CX94)</f>
        <v>37</v>
      </c>
      <c r="CZ94" s="42"/>
      <c r="DA94" s="43">
        <f>SMALL($BS94:$CX94,1)</f>
        <v>0</v>
      </c>
      <c r="DB94" s="43">
        <f>SMALL($BS94:$CX94,2)</f>
        <v>0</v>
      </c>
      <c r="DC94" s="43">
        <f>SMALL($BS94:$CX94,3)</f>
        <v>0</v>
      </c>
      <c r="DD94" s="43">
        <f>SMALL($BS94:$CX94,4)</f>
        <v>0</v>
      </c>
      <c r="DE94" s="43">
        <f>SMALL($BS94:$CX94,5)</f>
        <v>0</v>
      </c>
      <c r="DF94" s="43">
        <f>SMALL($BS94:$CX94,6)</f>
        <v>0</v>
      </c>
      <c r="DG94" s="43">
        <f>SMALL($BS94:$CX94,7)</f>
        <v>0</v>
      </c>
      <c r="DH94" s="43">
        <f>SMALL($BS94:$CX94,8)</f>
        <v>0</v>
      </c>
      <c r="DI94" s="43">
        <f>SMALL($BS94:$CX94,9)</f>
        <v>0</v>
      </c>
      <c r="DJ94" s="43">
        <f>SMALL($BS94:$CX94,10)</f>
        <v>0</v>
      </c>
      <c r="DK94" s="43">
        <f>SMALL($BS94:$CX94,11)</f>
        <v>0</v>
      </c>
      <c r="DL94" s="43">
        <f>SMALL($BS94:$CX94,12)</f>
        <v>0</v>
      </c>
      <c r="DM94" s="43">
        <f>SMALL($BS94:$CX94,13)</f>
        <v>0</v>
      </c>
      <c r="DN94" s="43">
        <f>SMALL($BS94:$CX94,14)</f>
        <v>0</v>
      </c>
      <c r="DO94" s="43">
        <f>SMALL($BS94:$CX94,15)</f>
        <v>0</v>
      </c>
      <c r="DP94" s="43">
        <f>SMALL($BS94:$CX94,16)</f>
        <v>0</v>
      </c>
      <c r="DQ94" s="43">
        <f>SMALL($BS94:$CX94,17)</f>
        <v>0</v>
      </c>
      <c r="DR94" s="43">
        <f>SMALL($BS94:$CX94,18)</f>
        <v>0</v>
      </c>
      <c r="DS94" s="43">
        <f>SMALL($BS94:$CX94,19)</f>
        <v>0</v>
      </c>
      <c r="DT94" s="43">
        <f>SMALL($BS94:$CX94,20)</f>
        <v>0</v>
      </c>
      <c r="DU94" s="43">
        <f>SMALL($BS94:$CX94,21)</f>
        <v>0</v>
      </c>
      <c r="DV94" s="43">
        <f>SMALL($BS94:$CX94,22)</f>
        <v>0</v>
      </c>
      <c r="DW94" s="43">
        <f>SMALL($BS94:$CX94,23)</f>
        <v>0</v>
      </c>
      <c r="DX94" s="43">
        <f>SMALL($BS94:$CX94,24)</f>
        <v>0</v>
      </c>
      <c r="DY94" s="43">
        <f>SMALL($BS94:$CX94,25)</f>
        <v>0</v>
      </c>
      <c r="DZ94" s="42">
        <f>SMALL($BS94:$CX94,26)</f>
        <v>0</v>
      </c>
      <c r="EA94" s="42">
        <f>SMALL($BS94:$CX94,27)</f>
        <v>0</v>
      </c>
      <c r="EB94" s="42">
        <f>SMALL($BS94:$CX94,28)</f>
        <v>0</v>
      </c>
      <c r="EC94" s="42">
        <f>SMALL($BS94:$CX94,29)</f>
        <v>0</v>
      </c>
      <c r="ED94" s="42">
        <f>SMALL($BS94:$CX94,30)</f>
        <v>0</v>
      </c>
      <c r="EE94" s="42">
        <f>SMALL($BS94:$CX94,31)</f>
        <v>0</v>
      </c>
      <c r="EF94" s="42">
        <f>SMALL($BS94:$CX94,32)</f>
        <v>37</v>
      </c>
      <c r="EG94" s="1"/>
      <c r="EH94" s="1"/>
      <c r="EI94" s="1"/>
      <c r="EJ94" s="1"/>
      <c r="EK94" s="1"/>
      <c r="EL94" s="1"/>
      <c r="EM94" s="1"/>
      <c r="EN94" s="1"/>
      <c r="EO94" s="1"/>
      <c r="EP94" s="1"/>
    </row>
    <row r="95" spans="1:146" ht="12.75" customHeight="1">
      <c r="A95" s="1">
        <f t="shared" si="0"/>
        <v>88</v>
      </c>
      <c r="B95" s="72" t="s">
        <v>38</v>
      </c>
      <c r="C95" s="15"/>
      <c r="D95" s="32">
        <f>CY95-SUM($DA95:CHOOSE($DA$8,$DA95,$DB95,$DC95,$DD95,$DE95,$DF95,$DG95,$DH95,$DI95,$DJ95,$DK95,$DL95,$DM95,$DN95,$DO95,$DP95,$DQ95,$DR95,$DS95,$DT95,$DU95,$DV95,$DW95,$DX95))</f>
        <v>36</v>
      </c>
      <c r="E95" s="15"/>
      <c r="F95" s="44">
        <v>0</v>
      </c>
      <c r="G95" s="38">
        <v>0</v>
      </c>
      <c r="H95" s="46">
        <v>0</v>
      </c>
      <c r="I95" s="38">
        <v>0</v>
      </c>
      <c r="J95" s="46">
        <v>0</v>
      </c>
      <c r="K95" s="38">
        <v>0</v>
      </c>
      <c r="L95" s="46">
        <v>0</v>
      </c>
      <c r="M95" s="54">
        <v>0</v>
      </c>
      <c r="N95" s="46">
        <v>0</v>
      </c>
      <c r="O95" s="47">
        <v>0</v>
      </c>
      <c r="P95" s="46">
        <v>0</v>
      </c>
      <c r="Q95" s="38">
        <v>0</v>
      </c>
      <c r="R95" s="44">
        <v>0</v>
      </c>
      <c r="S95" s="38">
        <v>0</v>
      </c>
      <c r="T95" s="46">
        <v>0</v>
      </c>
      <c r="U95" s="38">
        <v>0</v>
      </c>
      <c r="V95" s="46">
        <v>0</v>
      </c>
      <c r="W95" s="38">
        <v>0</v>
      </c>
      <c r="X95" s="46">
        <v>0</v>
      </c>
      <c r="Y95" s="38">
        <v>0</v>
      </c>
      <c r="Z95" s="46">
        <v>0</v>
      </c>
      <c r="AA95" s="54">
        <v>0</v>
      </c>
      <c r="AB95" s="62">
        <v>0</v>
      </c>
      <c r="AC95" s="54">
        <v>0</v>
      </c>
      <c r="AD95" s="57">
        <v>0</v>
      </c>
      <c r="AE95" s="54">
        <v>0</v>
      </c>
      <c r="AF95" s="57">
        <v>0</v>
      </c>
      <c r="AG95" s="54">
        <v>0</v>
      </c>
      <c r="AH95" s="57">
        <v>0</v>
      </c>
      <c r="AI95" s="54">
        <v>0</v>
      </c>
      <c r="AJ95" s="57">
        <v>0</v>
      </c>
      <c r="AK95" s="54">
        <v>0</v>
      </c>
      <c r="AL95" s="57">
        <v>0</v>
      </c>
      <c r="AM95" s="54">
        <v>0</v>
      </c>
      <c r="AN95" s="57">
        <v>0</v>
      </c>
      <c r="AO95" s="54">
        <v>0</v>
      </c>
      <c r="AP95" s="57">
        <v>0</v>
      </c>
      <c r="AQ95" s="54">
        <v>0</v>
      </c>
      <c r="AR95" s="57">
        <v>0</v>
      </c>
      <c r="AS95" s="65">
        <v>0</v>
      </c>
      <c r="AT95" s="46">
        <v>0</v>
      </c>
      <c r="AU95" s="38">
        <v>0</v>
      </c>
      <c r="AV95" s="61">
        <v>0</v>
      </c>
      <c r="AW95" s="64">
        <v>0</v>
      </c>
      <c r="AX95" s="61">
        <v>0</v>
      </c>
      <c r="AY95" s="64">
        <v>0</v>
      </c>
      <c r="AZ95" s="61">
        <v>0</v>
      </c>
      <c r="BA95" s="64">
        <v>0</v>
      </c>
      <c r="BB95" s="46">
        <v>0</v>
      </c>
      <c r="BC95" s="38">
        <v>0</v>
      </c>
      <c r="BD95" s="61">
        <v>0</v>
      </c>
      <c r="BE95" s="64">
        <v>0</v>
      </c>
      <c r="BF95" s="61">
        <v>0</v>
      </c>
      <c r="BG95" s="64">
        <v>0</v>
      </c>
      <c r="BH95" s="61">
        <v>0</v>
      </c>
      <c r="BI95" s="64">
        <v>0</v>
      </c>
      <c r="BJ95" s="61">
        <v>0</v>
      </c>
      <c r="BK95" s="64">
        <v>0</v>
      </c>
      <c r="BL95" s="61">
        <v>0</v>
      </c>
      <c r="BM95" s="64">
        <v>0</v>
      </c>
      <c r="BN95" s="61">
        <v>0</v>
      </c>
      <c r="BO95" s="47">
        <v>0</v>
      </c>
      <c r="BP95" s="50">
        <v>15</v>
      </c>
      <c r="BQ95" s="71">
        <f>51-BP95</f>
        <v>36</v>
      </c>
      <c r="BR95" s="39"/>
      <c r="BS95" s="40">
        <f>G95</f>
        <v>0</v>
      </c>
      <c r="BT95" s="40">
        <f>I95</f>
        <v>0</v>
      </c>
      <c r="BU95" s="40">
        <f>K95</f>
        <v>0</v>
      </c>
      <c r="BV95" s="40">
        <f>M95</f>
        <v>0</v>
      </c>
      <c r="BW95" s="40">
        <f>O95</f>
        <v>0</v>
      </c>
      <c r="BX95" s="40">
        <f>Q95</f>
        <v>0</v>
      </c>
      <c r="BY95" s="40">
        <f>S95</f>
        <v>0</v>
      </c>
      <c r="BZ95" s="40">
        <f>U95</f>
        <v>0</v>
      </c>
      <c r="CA95" s="40">
        <f>W95</f>
        <v>0</v>
      </c>
      <c r="CB95" s="40">
        <f>Y95</f>
        <v>0</v>
      </c>
      <c r="CC95" s="40">
        <f>AA95</f>
        <v>0</v>
      </c>
      <c r="CD95" s="40">
        <f>AC95</f>
        <v>0</v>
      </c>
      <c r="CE95" s="40">
        <f>AE95</f>
        <v>0</v>
      </c>
      <c r="CF95" s="40">
        <f>AG95</f>
        <v>0</v>
      </c>
      <c r="CG95" s="40">
        <f>AI95</f>
        <v>0</v>
      </c>
      <c r="CH95" s="40">
        <f>AK95</f>
        <v>0</v>
      </c>
      <c r="CI95" s="40">
        <f>AM95</f>
        <v>0</v>
      </c>
      <c r="CJ95" s="40">
        <f>AO95</f>
        <v>0</v>
      </c>
      <c r="CK95" s="40">
        <f>AQ95</f>
        <v>0</v>
      </c>
      <c r="CL95" s="40">
        <f>AS95</f>
        <v>0</v>
      </c>
      <c r="CM95" s="40">
        <f>AU95</f>
        <v>0</v>
      </c>
      <c r="CN95" s="40">
        <f>AW95</f>
        <v>0</v>
      </c>
      <c r="CO95" s="40">
        <f>AY95</f>
        <v>0</v>
      </c>
      <c r="CP95" s="40">
        <f>BA95</f>
        <v>0</v>
      </c>
      <c r="CQ95" s="40">
        <f>BC95</f>
        <v>0</v>
      </c>
      <c r="CR95" s="40">
        <f>BE95</f>
        <v>0</v>
      </c>
      <c r="CS95" s="40">
        <f>BG95</f>
        <v>0</v>
      </c>
      <c r="CT95" s="40">
        <f>BI95</f>
        <v>0</v>
      </c>
      <c r="CU95" s="40">
        <f>BK95</f>
        <v>0</v>
      </c>
      <c r="CV95" s="40">
        <f>BM95</f>
        <v>0</v>
      </c>
      <c r="CW95" s="40">
        <f>BO95</f>
        <v>0</v>
      </c>
      <c r="CX95" s="40">
        <f>BQ95</f>
        <v>36</v>
      </c>
      <c r="CY95" s="41">
        <f>SUM(BS95:CX95)</f>
        <v>36</v>
      </c>
      <c r="CZ95" s="42"/>
      <c r="DA95" s="43">
        <f>SMALL($BS95:$CX95,1)</f>
        <v>0</v>
      </c>
      <c r="DB95" s="43">
        <f>SMALL($BS95:$CX95,2)</f>
        <v>0</v>
      </c>
      <c r="DC95" s="43">
        <f>SMALL($BS95:$CX95,3)</f>
        <v>0</v>
      </c>
      <c r="DD95" s="43">
        <f>SMALL($BS95:$CX95,4)</f>
        <v>0</v>
      </c>
      <c r="DE95" s="43">
        <f>SMALL($BS95:$CX95,5)</f>
        <v>0</v>
      </c>
      <c r="DF95" s="43">
        <f>SMALL($BS95:$CX95,6)</f>
        <v>0</v>
      </c>
      <c r="DG95" s="43">
        <f>SMALL($BS95:$CX95,7)</f>
        <v>0</v>
      </c>
      <c r="DH95" s="43">
        <f>SMALL($BS95:$CX95,8)</f>
        <v>0</v>
      </c>
      <c r="DI95" s="43">
        <f>SMALL($BS95:$CX95,9)</f>
        <v>0</v>
      </c>
      <c r="DJ95" s="43">
        <f>SMALL($BS95:$CX95,10)</f>
        <v>0</v>
      </c>
      <c r="DK95" s="43">
        <f>SMALL($BS95:$CX95,11)</f>
        <v>0</v>
      </c>
      <c r="DL95" s="43">
        <f>SMALL($BS95:$CX95,12)</f>
        <v>0</v>
      </c>
      <c r="DM95" s="43">
        <f>SMALL($BS95:$CX95,13)</f>
        <v>0</v>
      </c>
      <c r="DN95" s="43">
        <f>SMALL($BS95:$CX95,14)</f>
        <v>0</v>
      </c>
      <c r="DO95" s="43">
        <f>SMALL($BS95:$CX95,15)</f>
        <v>0</v>
      </c>
      <c r="DP95" s="43">
        <f>SMALL($BS95:$CX95,16)</f>
        <v>0</v>
      </c>
      <c r="DQ95" s="43">
        <f>SMALL($BS95:$CX95,17)</f>
        <v>0</v>
      </c>
      <c r="DR95" s="43">
        <f>SMALL($BS95:$CX95,18)</f>
        <v>0</v>
      </c>
      <c r="DS95" s="43">
        <f>SMALL($BS95:$CX95,19)</f>
        <v>0</v>
      </c>
      <c r="DT95" s="43">
        <f>SMALL($BS95:$CX95,20)</f>
        <v>0</v>
      </c>
      <c r="DU95" s="43">
        <f>SMALL($BS95:$CX95,21)</f>
        <v>0</v>
      </c>
      <c r="DV95" s="43">
        <f>SMALL($BS95:$CX95,22)</f>
        <v>0</v>
      </c>
      <c r="DW95" s="43">
        <f>SMALL($BS95:$CX95,23)</f>
        <v>0</v>
      </c>
      <c r="DX95" s="43">
        <f>SMALL($BS95:$CX95,24)</f>
        <v>0</v>
      </c>
      <c r="DY95" s="43">
        <f>SMALL($BS95:$CX95,25)</f>
        <v>0</v>
      </c>
      <c r="DZ95" s="42">
        <f>SMALL($BS95:$CX95,26)</f>
        <v>0</v>
      </c>
      <c r="EA95" s="42">
        <f>SMALL($BS95:$CX95,27)</f>
        <v>0</v>
      </c>
      <c r="EB95" s="42">
        <f>SMALL($BS95:$CX95,28)</f>
        <v>0</v>
      </c>
      <c r="EC95" s="42">
        <f>SMALL($BS95:$CX95,29)</f>
        <v>0</v>
      </c>
      <c r="ED95" s="42">
        <f>SMALL($BS95:$CX95,30)</f>
        <v>0</v>
      </c>
      <c r="EE95" s="42">
        <f>SMALL($BS95:$CX95,31)</f>
        <v>0</v>
      </c>
      <c r="EF95" s="42">
        <f>SMALL($BS95:$CX95,32)</f>
        <v>36</v>
      </c>
      <c r="EG95" s="1"/>
      <c r="EH95" s="1"/>
      <c r="EI95" s="1"/>
      <c r="EJ95" s="1"/>
      <c r="EK95" s="1"/>
      <c r="EL95" s="1"/>
      <c r="EM95" s="1"/>
      <c r="EN95" s="1"/>
      <c r="EO95" s="1"/>
      <c r="EP95" s="1"/>
    </row>
    <row r="96" spans="1:146" ht="12.75" customHeight="1">
      <c r="A96" s="1">
        <f t="shared" si="0"/>
        <v>89</v>
      </c>
      <c r="B96" s="1" t="s">
        <v>109</v>
      </c>
      <c r="C96" s="15"/>
      <c r="D96" s="32">
        <f>CY96-SUM($DA96:CHOOSE($DA$8,$DA96,$DB96,$DC96,$DD96,$DE96,$DF96,$DG96,$DH96,$DI96,$DJ96,$DK96,$DL96,$DM96,$DN96,$DO96,$DP96,$DQ96,$DR96,$DS96,$DT96,$DU96,$DV96,$DW96,$DX96))</f>
        <v>36</v>
      </c>
      <c r="E96" s="15"/>
      <c r="F96" s="44">
        <v>0</v>
      </c>
      <c r="G96" s="38">
        <v>0</v>
      </c>
      <c r="H96" s="46">
        <v>0</v>
      </c>
      <c r="I96" s="38">
        <v>0</v>
      </c>
      <c r="J96" s="46">
        <v>0</v>
      </c>
      <c r="K96" s="38">
        <v>0</v>
      </c>
      <c r="L96" s="46">
        <v>0</v>
      </c>
      <c r="M96" s="54">
        <v>0</v>
      </c>
      <c r="N96" s="46">
        <v>0</v>
      </c>
      <c r="O96" s="47">
        <v>0</v>
      </c>
      <c r="P96" s="46">
        <v>15</v>
      </c>
      <c r="Q96" s="38">
        <f>51-P96</f>
        <v>36</v>
      </c>
      <c r="R96" s="44">
        <v>0</v>
      </c>
      <c r="S96" s="38">
        <v>0</v>
      </c>
      <c r="T96" s="46">
        <v>0</v>
      </c>
      <c r="U96" s="38">
        <v>0</v>
      </c>
      <c r="V96" s="46">
        <v>0</v>
      </c>
      <c r="W96" s="38">
        <v>0</v>
      </c>
      <c r="X96" s="46">
        <v>0</v>
      </c>
      <c r="Y96" s="38">
        <v>0</v>
      </c>
      <c r="Z96" s="46">
        <v>0</v>
      </c>
      <c r="AA96" s="54">
        <v>0</v>
      </c>
      <c r="AB96" s="62">
        <v>0</v>
      </c>
      <c r="AC96" s="54">
        <v>0</v>
      </c>
      <c r="AD96" s="57">
        <v>0</v>
      </c>
      <c r="AE96" s="54">
        <v>0</v>
      </c>
      <c r="AF96" s="57">
        <v>0</v>
      </c>
      <c r="AG96" s="54">
        <v>0</v>
      </c>
      <c r="AH96" s="57">
        <v>0</v>
      </c>
      <c r="AI96" s="54">
        <v>0</v>
      </c>
      <c r="AJ96" s="57">
        <v>0</v>
      </c>
      <c r="AK96" s="54">
        <v>0</v>
      </c>
      <c r="AL96" s="57">
        <v>0</v>
      </c>
      <c r="AM96" s="54">
        <v>0</v>
      </c>
      <c r="AN96" s="57">
        <v>0</v>
      </c>
      <c r="AO96" s="54">
        <v>0</v>
      </c>
      <c r="AP96" s="57">
        <v>0</v>
      </c>
      <c r="AQ96" s="54">
        <v>0</v>
      </c>
      <c r="AR96" s="57">
        <v>0</v>
      </c>
      <c r="AS96" s="65">
        <v>0</v>
      </c>
      <c r="AT96" s="46">
        <v>0</v>
      </c>
      <c r="AU96" s="38">
        <v>0</v>
      </c>
      <c r="AV96" s="46">
        <v>0</v>
      </c>
      <c r="AW96" s="38">
        <v>0</v>
      </c>
      <c r="AX96" s="46">
        <v>0</v>
      </c>
      <c r="AY96" s="38">
        <v>0</v>
      </c>
      <c r="AZ96" s="46">
        <v>0</v>
      </c>
      <c r="BA96" s="38">
        <v>0</v>
      </c>
      <c r="BB96" s="46">
        <v>0</v>
      </c>
      <c r="BC96" s="38">
        <v>0</v>
      </c>
      <c r="BD96" s="46">
        <v>0</v>
      </c>
      <c r="BE96" s="38">
        <v>0</v>
      </c>
      <c r="BF96" s="46">
        <v>0</v>
      </c>
      <c r="BG96" s="38">
        <v>0</v>
      </c>
      <c r="BH96" s="46">
        <v>0</v>
      </c>
      <c r="BI96" s="38">
        <v>0</v>
      </c>
      <c r="BJ96" s="46">
        <v>0</v>
      </c>
      <c r="BK96" s="38">
        <v>0</v>
      </c>
      <c r="BL96" s="46">
        <v>0</v>
      </c>
      <c r="BM96" s="38">
        <v>0</v>
      </c>
      <c r="BN96" s="46">
        <v>0</v>
      </c>
      <c r="BO96" s="47">
        <v>0</v>
      </c>
      <c r="BP96" s="67">
        <v>0</v>
      </c>
      <c r="BQ96" s="64">
        <v>0</v>
      </c>
      <c r="BR96" s="39"/>
      <c r="BS96" s="40">
        <f>G96</f>
        <v>0</v>
      </c>
      <c r="BT96" s="40">
        <f>I96</f>
        <v>0</v>
      </c>
      <c r="BU96" s="40">
        <f>K96</f>
        <v>0</v>
      </c>
      <c r="BV96" s="40">
        <f>M96</f>
        <v>0</v>
      </c>
      <c r="BW96" s="40">
        <f>O96</f>
        <v>0</v>
      </c>
      <c r="BX96" s="40">
        <f>Q96</f>
        <v>36</v>
      </c>
      <c r="BY96" s="40">
        <f>S96</f>
        <v>0</v>
      </c>
      <c r="BZ96" s="40">
        <f>U96</f>
        <v>0</v>
      </c>
      <c r="CA96" s="40">
        <f>W96</f>
        <v>0</v>
      </c>
      <c r="CB96" s="40">
        <f>Y96</f>
        <v>0</v>
      </c>
      <c r="CC96" s="40">
        <f>AA96</f>
        <v>0</v>
      </c>
      <c r="CD96" s="40">
        <f>AC96</f>
        <v>0</v>
      </c>
      <c r="CE96" s="40">
        <f>AE96</f>
        <v>0</v>
      </c>
      <c r="CF96" s="40">
        <f>AG96</f>
        <v>0</v>
      </c>
      <c r="CG96" s="40">
        <f>AI96</f>
        <v>0</v>
      </c>
      <c r="CH96" s="40">
        <f>AK96</f>
        <v>0</v>
      </c>
      <c r="CI96" s="40">
        <f>AM96</f>
        <v>0</v>
      </c>
      <c r="CJ96" s="40">
        <f>AO96</f>
        <v>0</v>
      </c>
      <c r="CK96" s="40">
        <f>AQ96</f>
        <v>0</v>
      </c>
      <c r="CL96" s="40">
        <f>AS96</f>
        <v>0</v>
      </c>
      <c r="CM96" s="40">
        <f>AU96</f>
        <v>0</v>
      </c>
      <c r="CN96" s="40">
        <f>AW96</f>
        <v>0</v>
      </c>
      <c r="CO96" s="40">
        <f>AY96</f>
        <v>0</v>
      </c>
      <c r="CP96" s="40">
        <f>BA96</f>
        <v>0</v>
      </c>
      <c r="CQ96" s="40">
        <f>BC96</f>
        <v>0</v>
      </c>
      <c r="CR96" s="40">
        <f>BE96</f>
        <v>0</v>
      </c>
      <c r="CS96" s="40">
        <f>BG96</f>
        <v>0</v>
      </c>
      <c r="CT96" s="40">
        <f>BI96</f>
        <v>0</v>
      </c>
      <c r="CU96" s="40">
        <f>BK96</f>
        <v>0</v>
      </c>
      <c r="CV96" s="40">
        <f>BM96</f>
        <v>0</v>
      </c>
      <c r="CW96" s="40">
        <f>BO96</f>
        <v>0</v>
      </c>
      <c r="CX96" s="40">
        <f>BQ96</f>
        <v>0</v>
      </c>
      <c r="CY96" s="41">
        <f>SUM(BS96:CX96)</f>
        <v>36</v>
      </c>
      <c r="CZ96" s="42"/>
      <c r="DA96" s="43">
        <f>SMALL($BS96:$CX96,1)</f>
        <v>0</v>
      </c>
      <c r="DB96" s="43">
        <f>SMALL($BS96:$CX96,2)</f>
        <v>0</v>
      </c>
      <c r="DC96" s="43">
        <f>SMALL($BS96:$CX96,3)</f>
        <v>0</v>
      </c>
      <c r="DD96" s="43">
        <f>SMALL($BS96:$CX96,4)</f>
        <v>0</v>
      </c>
      <c r="DE96" s="43">
        <f>SMALL($BS96:$CX96,5)</f>
        <v>0</v>
      </c>
      <c r="DF96" s="43">
        <f>SMALL($BS96:$CX96,6)</f>
        <v>0</v>
      </c>
      <c r="DG96" s="43">
        <f>SMALL($BS96:$CX96,7)</f>
        <v>0</v>
      </c>
      <c r="DH96" s="43">
        <f>SMALL($BS96:$CX96,8)</f>
        <v>0</v>
      </c>
      <c r="DI96" s="43">
        <f>SMALL($BS96:$CX96,9)</f>
        <v>0</v>
      </c>
      <c r="DJ96" s="43">
        <f>SMALL($BS96:$CX96,10)</f>
        <v>0</v>
      </c>
      <c r="DK96" s="43">
        <f>SMALL($BS96:$CX96,11)</f>
        <v>0</v>
      </c>
      <c r="DL96" s="43">
        <f>SMALL($BS96:$CX96,12)</f>
        <v>0</v>
      </c>
      <c r="DM96" s="43">
        <f>SMALL($BS96:$CX96,13)</f>
        <v>0</v>
      </c>
      <c r="DN96" s="43">
        <f>SMALL($BS96:$CX96,14)</f>
        <v>0</v>
      </c>
      <c r="DO96" s="43">
        <f>SMALL($BS96:$CX96,15)</f>
        <v>0</v>
      </c>
      <c r="DP96" s="43">
        <f>SMALL($BS96:$CX96,16)</f>
        <v>0</v>
      </c>
      <c r="DQ96" s="43">
        <f>SMALL($BS96:$CX96,17)</f>
        <v>0</v>
      </c>
      <c r="DR96" s="43">
        <f>SMALL($BS96:$CX96,18)</f>
        <v>0</v>
      </c>
      <c r="DS96" s="43">
        <f>SMALL($BS96:$CX96,19)</f>
        <v>0</v>
      </c>
      <c r="DT96" s="43">
        <f>SMALL($BS96:$CX96,20)</f>
        <v>0</v>
      </c>
      <c r="DU96" s="43">
        <f>SMALL($BS96:$CX96,21)</f>
        <v>0</v>
      </c>
      <c r="DV96" s="43">
        <f>SMALL($BS96:$CX96,22)</f>
        <v>0</v>
      </c>
      <c r="DW96" s="43">
        <f>SMALL($BS96:$CX96,23)</f>
        <v>0</v>
      </c>
      <c r="DX96" s="43">
        <f>SMALL($BS96:$CX96,24)</f>
        <v>0</v>
      </c>
      <c r="DY96" s="43">
        <f>SMALL($BS96:$CX96,25)</f>
        <v>0</v>
      </c>
      <c r="DZ96" s="42">
        <f>SMALL($BS96:$CX96,26)</f>
        <v>0</v>
      </c>
      <c r="EA96" s="42">
        <f>SMALL($BS96:$CX96,27)</f>
        <v>0</v>
      </c>
      <c r="EB96" s="42">
        <f>SMALL($BS96:$CX96,28)</f>
        <v>0</v>
      </c>
      <c r="EC96" s="42">
        <f>SMALL($BS96:$CX96,29)</f>
        <v>0</v>
      </c>
      <c r="ED96" s="42">
        <f>SMALL($BS96:$CX96,30)</f>
        <v>0</v>
      </c>
      <c r="EE96" s="42">
        <f>SMALL($BS96:$CX96,31)</f>
        <v>0</v>
      </c>
      <c r="EF96" s="42">
        <f>SMALL($BS96:$CX96,32)</f>
        <v>36</v>
      </c>
      <c r="EG96" s="1"/>
      <c r="EH96" s="1"/>
      <c r="EI96" s="1"/>
      <c r="EJ96" s="1"/>
      <c r="EK96" s="1"/>
      <c r="EL96" s="1"/>
      <c r="EM96" s="1"/>
      <c r="EN96" s="1"/>
      <c r="EO96" s="1"/>
      <c r="EP96" s="1"/>
    </row>
    <row r="97" spans="1:146" ht="12.75" customHeight="1">
      <c r="A97" s="1">
        <f t="shared" si="0"/>
        <v>90</v>
      </c>
      <c r="B97" s="1" t="s">
        <v>85</v>
      </c>
      <c r="C97" s="15"/>
      <c r="D97" s="32">
        <f>CY97-SUM($DA97:CHOOSE($DA$8,$DA97,$DB97,$DC97,$DD97,$DE97,$DF97,$DG97,$DH97,$DI97,$DJ97,$DK97,$DL97,$DM97,$DN97,$DO97,$DP97,$DQ97,$DR97,$DS97,$DT97,$DU97,$DV97,$DW97,$DX97))</f>
        <v>36</v>
      </c>
      <c r="E97" s="15"/>
      <c r="F97" s="44">
        <v>0</v>
      </c>
      <c r="G97" s="38">
        <v>0</v>
      </c>
      <c r="H97" s="46">
        <v>0</v>
      </c>
      <c r="I97" s="38">
        <v>0</v>
      </c>
      <c r="J97" s="46">
        <v>0</v>
      </c>
      <c r="K97" s="38">
        <v>0</v>
      </c>
      <c r="L97" s="46">
        <v>0</v>
      </c>
      <c r="M97" s="54">
        <v>0</v>
      </c>
      <c r="N97" s="46">
        <v>0</v>
      </c>
      <c r="O97" s="47">
        <v>0</v>
      </c>
      <c r="P97" s="46">
        <v>0</v>
      </c>
      <c r="Q97" s="38">
        <v>0</v>
      </c>
      <c r="R97" s="44">
        <v>0</v>
      </c>
      <c r="S97" s="38">
        <v>0</v>
      </c>
      <c r="T97" s="46">
        <v>0</v>
      </c>
      <c r="U97" s="38">
        <v>0</v>
      </c>
      <c r="V97" s="46">
        <v>0</v>
      </c>
      <c r="W97" s="38">
        <v>0</v>
      </c>
      <c r="X97" s="46">
        <v>0</v>
      </c>
      <c r="Y97" s="38">
        <v>0</v>
      </c>
      <c r="Z97" s="46">
        <v>0</v>
      </c>
      <c r="AA97" s="54">
        <v>0</v>
      </c>
      <c r="AB97" s="62">
        <v>0</v>
      </c>
      <c r="AC97" s="54">
        <v>0</v>
      </c>
      <c r="AD97" s="57">
        <v>0</v>
      </c>
      <c r="AE97" s="54">
        <v>0</v>
      </c>
      <c r="AF97" s="57">
        <v>0</v>
      </c>
      <c r="AG97" s="54">
        <v>0</v>
      </c>
      <c r="AH97" s="57">
        <v>0</v>
      </c>
      <c r="AI97" s="54">
        <v>0</v>
      </c>
      <c r="AJ97" s="57">
        <v>0</v>
      </c>
      <c r="AK97" s="54">
        <v>0</v>
      </c>
      <c r="AL97" s="57">
        <v>0</v>
      </c>
      <c r="AM97" s="54">
        <v>0</v>
      </c>
      <c r="AN97" s="57">
        <v>0</v>
      </c>
      <c r="AO97" s="54">
        <v>0</v>
      </c>
      <c r="AP97" s="57">
        <v>0</v>
      </c>
      <c r="AQ97" s="54">
        <v>0</v>
      </c>
      <c r="AR97" s="57">
        <v>0</v>
      </c>
      <c r="AS97" s="65">
        <v>0</v>
      </c>
      <c r="AT97" s="46">
        <v>0</v>
      </c>
      <c r="AU97" s="38">
        <v>0</v>
      </c>
      <c r="AV97" s="46">
        <v>0</v>
      </c>
      <c r="AW97" s="38">
        <v>0</v>
      </c>
      <c r="AX97" s="46">
        <v>0</v>
      </c>
      <c r="AY97" s="38">
        <v>0</v>
      </c>
      <c r="AZ97" s="46">
        <v>0</v>
      </c>
      <c r="BA97" s="38">
        <v>0</v>
      </c>
      <c r="BB97" s="46">
        <v>0</v>
      </c>
      <c r="BC97" s="38">
        <v>0</v>
      </c>
      <c r="BD97" s="46">
        <v>0</v>
      </c>
      <c r="BE97" s="38">
        <v>0</v>
      </c>
      <c r="BF97" s="46">
        <v>0</v>
      </c>
      <c r="BG97" s="38">
        <v>0</v>
      </c>
      <c r="BH97" s="46">
        <v>0</v>
      </c>
      <c r="BI97" s="38">
        <v>0</v>
      </c>
      <c r="BJ97" s="46">
        <v>0</v>
      </c>
      <c r="BK97" s="38">
        <v>0</v>
      </c>
      <c r="BL97" s="46">
        <v>0</v>
      </c>
      <c r="BM97" s="38">
        <v>0</v>
      </c>
      <c r="BN97" s="46">
        <v>0</v>
      </c>
      <c r="BO97" s="47">
        <v>0</v>
      </c>
      <c r="BP97" s="48">
        <v>15</v>
      </c>
      <c r="BQ97" s="64">
        <f>51-BP97</f>
        <v>36</v>
      </c>
      <c r="BR97" s="39"/>
      <c r="BS97" s="40">
        <f>G97</f>
        <v>0</v>
      </c>
      <c r="BT97" s="40">
        <f>I97</f>
        <v>0</v>
      </c>
      <c r="BU97" s="40">
        <f>K97</f>
        <v>0</v>
      </c>
      <c r="BV97" s="40">
        <f>M97</f>
        <v>0</v>
      </c>
      <c r="BW97" s="40">
        <f>O97</f>
        <v>0</v>
      </c>
      <c r="BX97" s="40">
        <f>Q97</f>
        <v>0</v>
      </c>
      <c r="BY97" s="40">
        <f>S97</f>
        <v>0</v>
      </c>
      <c r="BZ97" s="40">
        <f>U97</f>
        <v>0</v>
      </c>
      <c r="CA97" s="40">
        <f>W97</f>
        <v>0</v>
      </c>
      <c r="CB97" s="40">
        <f>Y97</f>
        <v>0</v>
      </c>
      <c r="CC97" s="40">
        <f>AA97</f>
        <v>0</v>
      </c>
      <c r="CD97" s="40">
        <f>AC97</f>
        <v>0</v>
      </c>
      <c r="CE97" s="40">
        <f>AE97</f>
        <v>0</v>
      </c>
      <c r="CF97" s="40">
        <f>AG97</f>
        <v>0</v>
      </c>
      <c r="CG97" s="40">
        <f>AI97</f>
        <v>0</v>
      </c>
      <c r="CH97" s="40">
        <f>AK97</f>
        <v>0</v>
      </c>
      <c r="CI97" s="40">
        <f>AM97</f>
        <v>0</v>
      </c>
      <c r="CJ97" s="40">
        <f>AO97</f>
        <v>0</v>
      </c>
      <c r="CK97" s="40">
        <f>AQ97</f>
        <v>0</v>
      </c>
      <c r="CL97" s="40">
        <f>AS97</f>
        <v>0</v>
      </c>
      <c r="CM97" s="40">
        <f>AU97</f>
        <v>0</v>
      </c>
      <c r="CN97" s="40">
        <f>AW97</f>
        <v>0</v>
      </c>
      <c r="CO97" s="40">
        <f>AY97</f>
        <v>0</v>
      </c>
      <c r="CP97" s="40">
        <f>BA97</f>
        <v>0</v>
      </c>
      <c r="CQ97" s="40">
        <f>BC97</f>
        <v>0</v>
      </c>
      <c r="CR97" s="40">
        <f>BE97</f>
        <v>0</v>
      </c>
      <c r="CS97" s="40">
        <f>BG97</f>
        <v>0</v>
      </c>
      <c r="CT97" s="40">
        <f>BI97</f>
        <v>0</v>
      </c>
      <c r="CU97" s="40">
        <f>BK97</f>
        <v>0</v>
      </c>
      <c r="CV97" s="40">
        <f>BM97</f>
        <v>0</v>
      </c>
      <c r="CW97" s="40">
        <f>BO97</f>
        <v>0</v>
      </c>
      <c r="CX97" s="40">
        <f>BQ97</f>
        <v>36</v>
      </c>
      <c r="CY97" s="41">
        <f>SUM(BS97:CX97)</f>
        <v>36</v>
      </c>
      <c r="CZ97" s="42"/>
      <c r="DA97" s="43">
        <f>SMALL($BS97:$CX97,1)</f>
        <v>0</v>
      </c>
      <c r="DB97" s="43">
        <f>SMALL($BS97:$CX97,2)</f>
        <v>0</v>
      </c>
      <c r="DC97" s="43">
        <f>SMALL($BS97:$CX97,3)</f>
        <v>0</v>
      </c>
      <c r="DD97" s="43">
        <f>SMALL($BS97:$CX97,4)</f>
        <v>0</v>
      </c>
      <c r="DE97" s="43">
        <f>SMALL($BS97:$CX97,5)</f>
        <v>0</v>
      </c>
      <c r="DF97" s="43">
        <f>SMALL($BS97:$CX97,6)</f>
        <v>0</v>
      </c>
      <c r="DG97" s="43">
        <f>SMALL($BS97:$CX97,7)</f>
        <v>0</v>
      </c>
      <c r="DH97" s="43">
        <f>SMALL($BS97:$CX97,8)</f>
        <v>0</v>
      </c>
      <c r="DI97" s="43">
        <f>SMALL($BS97:$CX97,9)</f>
        <v>0</v>
      </c>
      <c r="DJ97" s="43">
        <f>SMALL($BS97:$CX97,10)</f>
        <v>0</v>
      </c>
      <c r="DK97" s="43">
        <f>SMALL($BS97:$CX97,11)</f>
        <v>0</v>
      </c>
      <c r="DL97" s="43">
        <f>SMALL($BS97:$CX97,12)</f>
        <v>0</v>
      </c>
      <c r="DM97" s="43">
        <f>SMALL($BS97:$CX97,13)</f>
        <v>0</v>
      </c>
      <c r="DN97" s="43">
        <f>SMALL($BS97:$CX97,14)</f>
        <v>0</v>
      </c>
      <c r="DO97" s="43">
        <f>SMALL($BS97:$CX97,15)</f>
        <v>0</v>
      </c>
      <c r="DP97" s="43">
        <f>SMALL($BS97:$CX97,16)</f>
        <v>0</v>
      </c>
      <c r="DQ97" s="43">
        <f>SMALL($BS97:$CX97,17)</f>
        <v>0</v>
      </c>
      <c r="DR97" s="43">
        <f>SMALL($BS97:$CX97,18)</f>
        <v>0</v>
      </c>
      <c r="DS97" s="43">
        <f>SMALL($BS97:$CX97,19)</f>
        <v>0</v>
      </c>
      <c r="DT97" s="43">
        <f>SMALL($BS97:$CX97,20)</f>
        <v>0</v>
      </c>
      <c r="DU97" s="43">
        <f>SMALL($BS97:$CX97,21)</f>
        <v>0</v>
      </c>
      <c r="DV97" s="43">
        <f>SMALL($BS97:$CX97,22)</f>
        <v>0</v>
      </c>
      <c r="DW97" s="43">
        <f>SMALL($BS97:$CX97,23)</f>
        <v>0</v>
      </c>
      <c r="DX97" s="43">
        <f>SMALL($BS97:$CX97,24)</f>
        <v>0</v>
      </c>
      <c r="DY97" s="43">
        <f>SMALL($BS97:$CX97,25)</f>
        <v>0</v>
      </c>
      <c r="DZ97" s="42">
        <f>SMALL($BS97:$CX97,26)</f>
        <v>0</v>
      </c>
      <c r="EA97" s="42">
        <f>SMALL($BS97:$CX97,27)</f>
        <v>0</v>
      </c>
      <c r="EB97" s="42">
        <f>SMALL($BS97:$CX97,28)</f>
        <v>0</v>
      </c>
      <c r="EC97" s="42">
        <f>SMALL($BS97:$CX97,29)</f>
        <v>0</v>
      </c>
      <c r="ED97" s="42">
        <f>SMALL($BS97:$CX97,30)</f>
        <v>0</v>
      </c>
      <c r="EE97" s="42">
        <f>SMALL($BS97:$CX97,31)</f>
        <v>0</v>
      </c>
      <c r="EF97" s="42">
        <f>SMALL($BS97:$CX97,32)</f>
        <v>36</v>
      </c>
      <c r="EG97" s="1"/>
      <c r="EH97" s="1"/>
      <c r="EI97" s="1"/>
      <c r="EJ97" s="1"/>
      <c r="EK97" s="1"/>
      <c r="EL97" s="1"/>
      <c r="EM97" s="1"/>
      <c r="EN97" s="1"/>
      <c r="EO97" s="1"/>
      <c r="EP97" s="1"/>
    </row>
    <row r="98" spans="1:146" ht="12.75" customHeight="1">
      <c r="A98" s="1">
        <f t="shared" si="0"/>
        <v>91</v>
      </c>
      <c r="B98" s="1" t="s">
        <v>86</v>
      </c>
      <c r="C98" s="15"/>
      <c r="D98" s="32">
        <f>CY98-SUM($DA98:CHOOSE($DA$8,$DA98,$DB98,$DC98,$DD98,$DE98,$DF98,$DG98,$DH98,$DI98,$DJ98,$DK98,$DL98,$DM98,$DN98,$DO98,$DP98,$DQ98,$DR98,$DS98,$DT98,$DU98,$DV98,$DW98,$DX98))</f>
        <v>36</v>
      </c>
      <c r="E98" s="15"/>
      <c r="F98" s="44">
        <v>0</v>
      </c>
      <c r="G98" s="38">
        <v>0</v>
      </c>
      <c r="H98" s="46">
        <v>0</v>
      </c>
      <c r="I98" s="38">
        <v>0</v>
      </c>
      <c r="J98" s="46">
        <v>0</v>
      </c>
      <c r="K98" s="38">
        <v>0</v>
      </c>
      <c r="L98" s="46">
        <v>0</v>
      </c>
      <c r="M98" s="54">
        <v>0</v>
      </c>
      <c r="N98" s="46">
        <v>0</v>
      </c>
      <c r="O98" s="47">
        <v>0</v>
      </c>
      <c r="P98" s="46">
        <v>0</v>
      </c>
      <c r="Q98" s="38">
        <v>0</v>
      </c>
      <c r="R98" s="44">
        <v>0</v>
      </c>
      <c r="S98" s="38">
        <v>0</v>
      </c>
      <c r="T98" s="46">
        <v>0</v>
      </c>
      <c r="U98" s="38">
        <v>0</v>
      </c>
      <c r="V98" s="46">
        <v>0</v>
      </c>
      <c r="W98" s="38">
        <v>0</v>
      </c>
      <c r="X98" s="46">
        <v>0</v>
      </c>
      <c r="Y98" s="38">
        <v>0</v>
      </c>
      <c r="Z98" s="46">
        <v>0</v>
      </c>
      <c r="AA98" s="54">
        <v>0</v>
      </c>
      <c r="AB98" s="62">
        <v>0</v>
      </c>
      <c r="AC98" s="54">
        <v>0</v>
      </c>
      <c r="AD98" s="57">
        <v>0</v>
      </c>
      <c r="AE98" s="54">
        <v>0</v>
      </c>
      <c r="AF98" s="57">
        <v>0</v>
      </c>
      <c r="AG98" s="54">
        <v>0</v>
      </c>
      <c r="AH98" s="57">
        <v>0</v>
      </c>
      <c r="AI98" s="54">
        <v>0</v>
      </c>
      <c r="AJ98" s="57">
        <v>0</v>
      </c>
      <c r="AK98" s="54">
        <v>0</v>
      </c>
      <c r="AL98" s="57">
        <v>0</v>
      </c>
      <c r="AM98" s="54">
        <v>0</v>
      </c>
      <c r="AN98" s="57">
        <v>0</v>
      </c>
      <c r="AO98" s="54">
        <v>0</v>
      </c>
      <c r="AP98" s="57">
        <v>0</v>
      </c>
      <c r="AQ98" s="54">
        <v>0</v>
      </c>
      <c r="AR98" s="57">
        <v>0</v>
      </c>
      <c r="AS98" s="65">
        <v>0</v>
      </c>
      <c r="AT98" s="46">
        <v>0</v>
      </c>
      <c r="AU98" s="38">
        <v>0</v>
      </c>
      <c r="AV98" s="46">
        <v>0</v>
      </c>
      <c r="AW98" s="38">
        <v>0</v>
      </c>
      <c r="AX98" s="46">
        <v>0</v>
      </c>
      <c r="AY98" s="38">
        <v>0</v>
      </c>
      <c r="AZ98" s="46">
        <v>0</v>
      </c>
      <c r="BA98" s="38">
        <v>0</v>
      </c>
      <c r="BB98" s="46">
        <v>0</v>
      </c>
      <c r="BC98" s="38">
        <v>0</v>
      </c>
      <c r="BD98" s="46">
        <v>0</v>
      </c>
      <c r="BE98" s="38">
        <v>0</v>
      </c>
      <c r="BF98" s="46">
        <v>0</v>
      </c>
      <c r="BG98" s="38">
        <v>0</v>
      </c>
      <c r="BH98" s="46">
        <v>0</v>
      </c>
      <c r="BI98" s="38">
        <v>0</v>
      </c>
      <c r="BJ98" s="46">
        <v>0</v>
      </c>
      <c r="BK98" s="38">
        <v>0</v>
      </c>
      <c r="BL98" s="46">
        <v>0</v>
      </c>
      <c r="BM98" s="38">
        <v>0</v>
      </c>
      <c r="BN98" s="46">
        <v>0</v>
      </c>
      <c r="BO98" s="47">
        <v>0</v>
      </c>
      <c r="BP98" s="52">
        <v>15</v>
      </c>
      <c r="BQ98" s="64">
        <f>51-BP98</f>
        <v>36</v>
      </c>
      <c r="BR98" s="39"/>
      <c r="BS98" s="40">
        <f>G98</f>
        <v>0</v>
      </c>
      <c r="BT98" s="40">
        <f>I98</f>
        <v>0</v>
      </c>
      <c r="BU98" s="40">
        <f>K98</f>
        <v>0</v>
      </c>
      <c r="BV98" s="40">
        <f>M98</f>
        <v>0</v>
      </c>
      <c r="BW98" s="40">
        <f>O98</f>
        <v>0</v>
      </c>
      <c r="BX98" s="40">
        <f>Q98</f>
        <v>0</v>
      </c>
      <c r="BY98" s="40">
        <f>S98</f>
        <v>0</v>
      </c>
      <c r="BZ98" s="40">
        <f>U98</f>
        <v>0</v>
      </c>
      <c r="CA98" s="40">
        <f>W98</f>
        <v>0</v>
      </c>
      <c r="CB98" s="40">
        <f>Y98</f>
        <v>0</v>
      </c>
      <c r="CC98" s="40">
        <f>AA98</f>
        <v>0</v>
      </c>
      <c r="CD98" s="40">
        <f>AC98</f>
        <v>0</v>
      </c>
      <c r="CE98" s="40">
        <f>AE98</f>
        <v>0</v>
      </c>
      <c r="CF98" s="40">
        <f>AG98</f>
        <v>0</v>
      </c>
      <c r="CG98" s="40">
        <f>AI98</f>
        <v>0</v>
      </c>
      <c r="CH98" s="40">
        <f>AK98</f>
        <v>0</v>
      </c>
      <c r="CI98" s="40">
        <f>AM98</f>
        <v>0</v>
      </c>
      <c r="CJ98" s="40">
        <f>AO98</f>
        <v>0</v>
      </c>
      <c r="CK98" s="40">
        <f>AQ98</f>
        <v>0</v>
      </c>
      <c r="CL98" s="40">
        <f>AS98</f>
        <v>0</v>
      </c>
      <c r="CM98" s="40">
        <f>AU98</f>
        <v>0</v>
      </c>
      <c r="CN98" s="40">
        <f>AW98</f>
        <v>0</v>
      </c>
      <c r="CO98" s="40">
        <f>AY98</f>
        <v>0</v>
      </c>
      <c r="CP98" s="40">
        <f>BA98</f>
        <v>0</v>
      </c>
      <c r="CQ98" s="40">
        <f>BC98</f>
        <v>0</v>
      </c>
      <c r="CR98" s="40">
        <f>BE98</f>
        <v>0</v>
      </c>
      <c r="CS98" s="40">
        <f>BG98</f>
        <v>0</v>
      </c>
      <c r="CT98" s="40">
        <f>BI98</f>
        <v>0</v>
      </c>
      <c r="CU98" s="40">
        <f>BK98</f>
        <v>0</v>
      </c>
      <c r="CV98" s="40">
        <f>BM98</f>
        <v>0</v>
      </c>
      <c r="CW98" s="40">
        <f>BO98</f>
        <v>0</v>
      </c>
      <c r="CX98" s="40">
        <f>BQ98</f>
        <v>36</v>
      </c>
      <c r="CY98" s="41">
        <f>SUM(BS98:CX98)</f>
        <v>36</v>
      </c>
      <c r="CZ98" s="42"/>
      <c r="DA98" s="43">
        <f>SMALL($BS98:$CX98,1)</f>
        <v>0</v>
      </c>
      <c r="DB98" s="43">
        <f>SMALL($BS98:$CX98,2)</f>
        <v>0</v>
      </c>
      <c r="DC98" s="43">
        <f>SMALL($BS98:$CX98,3)</f>
        <v>0</v>
      </c>
      <c r="DD98" s="43">
        <f>SMALL($BS98:$CX98,4)</f>
        <v>0</v>
      </c>
      <c r="DE98" s="43">
        <f>SMALL($BS98:$CX98,5)</f>
        <v>0</v>
      </c>
      <c r="DF98" s="43">
        <f>SMALL($BS98:$CX98,6)</f>
        <v>0</v>
      </c>
      <c r="DG98" s="43">
        <f>SMALL($BS98:$CX98,7)</f>
        <v>0</v>
      </c>
      <c r="DH98" s="43">
        <f>SMALL($BS98:$CX98,8)</f>
        <v>0</v>
      </c>
      <c r="DI98" s="43">
        <f>SMALL($BS98:$CX98,9)</f>
        <v>0</v>
      </c>
      <c r="DJ98" s="43">
        <f>SMALL($BS98:$CX98,10)</f>
        <v>0</v>
      </c>
      <c r="DK98" s="43">
        <f>SMALL($BS98:$CX98,11)</f>
        <v>0</v>
      </c>
      <c r="DL98" s="43">
        <f>SMALL($BS98:$CX98,12)</f>
        <v>0</v>
      </c>
      <c r="DM98" s="43">
        <f>SMALL($BS98:$CX98,13)</f>
        <v>0</v>
      </c>
      <c r="DN98" s="43">
        <f>SMALL($BS98:$CX98,14)</f>
        <v>0</v>
      </c>
      <c r="DO98" s="43">
        <f>SMALL($BS98:$CX98,15)</f>
        <v>0</v>
      </c>
      <c r="DP98" s="43">
        <f>SMALL($BS98:$CX98,16)</f>
        <v>0</v>
      </c>
      <c r="DQ98" s="43">
        <f>SMALL($BS98:$CX98,17)</f>
        <v>0</v>
      </c>
      <c r="DR98" s="43">
        <f>SMALL($BS98:$CX98,18)</f>
        <v>0</v>
      </c>
      <c r="DS98" s="43">
        <f>SMALL($BS98:$CX98,19)</f>
        <v>0</v>
      </c>
      <c r="DT98" s="43">
        <f>SMALL($BS98:$CX98,20)</f>
        <v>0</v>
      </c>
      <c r="DU98" s="43">
        <f>SMALL($BS98:$CX98,21)</f>
        <v>0</v>
      </c>
      <c r="DV98" s="43">
        <f>SMALL($BS98:$CX98,22)</f>
        <v>0</v>
      </c>
      <c r="DW98" s="43">
        <f>SMALL($BS98:$CX98,23)</f>
        <v>0</v>
      </c>
      <c r="DX98" s="43">
        <f>SMALL($BS98:$CX98,24)</f>
        <v>0</v>
      </c>
      <c r="DY98" s="43">
        <f>SMALL($BS98:$CX98,25)</f>
        <v>0</v>
      </c>
      <c r="DZ98" s="42">
        <f>SMALL($BS98:$CX98,26)</f>
        <v>0</v>
      </c>
      <c r="EA98" s="42">
        <f>SMALL($BS98:$CX98,27)</f>
        <v>0</v>
      </c>
      <c r="EB98" s="42">
        <f>SMALL($BS98:$CX98,28)</f>
        <v>0</v>
      </c>
      <c r="EC98" s="42">
        <f>SMALL($BS98:$CX98,29)</f>
        <v>0</v>
      </c>
      <c r="ED98" s="42">
        <f>SMALL($BS98:$CX98,30)</f>
        <v>0</v>
      </c>
      <c r="EE98" s="42">
        <f>SMALL($BS98:$CX98,31)</f>
        <v>0</v>
      </c>
      <c r="EF98" s="42">
        <f>SMALL($BS98:$CX98,32)</f>
        <v>36</v>
      </c>
      <c r="EG98" s="1"/>
      <c r="EH98" s="1"/>
      <c r="EI98" s="1"/>
      <c r="EJ98" s="1"/>
      <c r="EK98" s="1"/>
      <c r="EL98" s="1"/>
      <c r="EM98" s="1"/>
      <c r="EN98" s="1"/>
      <c r="EO98" s="1"/>
      <c r="EP98" s="1"/>
    </row>
    <row r="99" spans="1:146" ht="12.75" customHeight="1">
      <c r="A99" s="1">
        <f t="shared" si="0"/>
        <v>92</v>
      </c>
      <c r="B99" s="1" t="s">
        <v>42</v>
      </c>
      <c r="C99" s="15"/>
      <c r="D99" s="32">
        <f>CY99-SUM($DA99:CHOOSE($DA$8,$DA99,$DB99,$DC99,$DD99,$DE99,$DF99,$DG99,$DH99,$DI99,$DJ99,$DK99,$DL99,$DM99,$DN99,$DO99,$DP99,$DQ99,$DR99,$DS99,$DT99,$DU99,$DV99,$DW99,$DX99))</f>
        <v>35</v>
      </c>
      <c r="E99" s="15"/>
      <c r="F99" s="44">
        <v>0</v>
      </c>
      <c r="G99" s="38">
        <v>0</v>
      </c>
      <c r="H99" s="46">
        <v>0</v>
      </c>
      <c r="I99" s="38">
        <v>0</v>
      </c>
      <c r="J99" s="46">
        <v>0</v>
      </c>
      <c r="K99" s="38">
        <v>0</v>
      </c>
      <c r="L99" s="46">
        <v>0</v>
      </c>
      <c r="M99" s="54">
        <v>0</v>
      </c>
      <c r="N99" s="46">
        <v>0</v>
      </c>
      <c r="O99" s="47">
        <v>0</v>
      </c>
      <c r="P99" s="46">
        <v>0</v>
      </c>
      <c r="Q99" s="38">
        <v>0</v>
      </c>
      <c r="R99" s="44">
        <v>0</v>
      </c>
      <c r="S99" s="38">
        <v>0</v>
      </c>
      <c r="T99" s="46">
        <v>0</v>
      </c>
      <c r="U99" s="38">
        <v>0</v>
      </c>
      <c r="V99" s="46">
        <v>0</v>
      </c>
      <c r="W99" s="38">
        <v>0</v>
      </c>
      <c r="X99" s="46">
        <v>0</v>
      </c>
      <c r="Y99" s="38">
        <v>0</v>
      </c>
      <c r="Z99" s="46">
        <v>0</v>
      </c>
      <c r="AA99" s="54">
        <v>0</v>
      </c>
      <c r="AB99" s="62">
        <v>0</v>
      </c>
      <c r="AC99" s="54">
        <v>0</v>
      </c>
      <c r="AD99" s="57">
        <v>0</v>
      </c>
      <c r="AE99" s="54">
        <v>0</v>
      </c>
      <c r="AF99" s="57">
        <v>0</v>
      </c>
      <c r="AG99" s="54">
        <v>0</v>
      </c>
      <c r="AH99" s="57">
        <v>0</v>
      </c>
      <c r="AI99" s="54">
        <v>0</v>
      </c>
      <c r="AJ99" s="57">
        <v>0</v>
      </c>
      <c r="AK99" s="54">
        <v>0</v>
      </c>
      <c r="AL99" s="57">
        <v>0</v>
      </c>
      <c r="AM99" s="54">
        <v>0</v>
      </c>
      <c r="AN99" s="57">
        <v>0</v>
      </c>
      <c r="AO99" s="54">
        <v>0</v>
      </c>
      <c r="AP99" s="57">
        <v>0</v>
      </c>
      <c r="AQ99" s="54">
        <v>0</v>
      </c>
      <c r="AR99" s="57">
        <v>0</v>
      </c>
      <c r="AS99" s="65">
        <v>0</v>
      </c>
      <c r="AT99" s="46">
        <v>0</v>
      </c>
      <c r="AU99" s="38">
        <v>0</v>
      </c>
      <c r="AV99" s="46">
        <v>0</v>
      </c>
      <c r="AW99" s="38">
        <v>0</v>
      </c>
      <c r="AX99" s="46">
        <v>0</v>
      </c>
      <c r="AY99" s="38">
        <v>0</v>
      </c>
      <c r="AZ99" s="46">
        <v>0</v>
      </c>
      <c r="BA99" s="38">
        <v>0</v>
      </c>
      <c r="BB99" s="46">
        <v>0</v>
      </c>
      <c r="BC99" s="38">
        <v>0</v>
      </c>
      <c r="BD99" s="46">
        <v>0</v>
      </c>
      <c r="BE99" s="38">
        <v>0</v>
      </c>
      <c r="BF99" s="46">
        <v>0</v>
      </c>
      <c r="BG99" s="38">
        <v>0</v>
      </c>
      <c r="BH99" s="46">
        <v>0</v>
      </c>
      <c r="BI99" s="38">
        <v>0</v>
      </c>
      <c r="BJ99" s="46">
        <v>0</v>
      </c>
      <c r="BK99" s="38">
        <v>0</v>
      </c>
      <c r="BL99" s="46">
        <v>0</v>
      </c>
      <c r="BM99" s="38">
        <v>0</v>
      </c>
      <c r="BN99" s="46">
        <v>0</v>
      </c>
      <c r="BO99" s="47">
        <v>0</v>
      </c>
      <c r="BP99" s="50">
        <v>16</v>
      </c>
      <c r="BQ99" s="71">
        <f>51-BP99</f>
        <v>35</v>
      </c>
      <c r="BR99" s="39"/>
      <c r="BS99" s="40">
        <f>G99</f>
        <v>0</v>
      </c>
      <c r="BT99" s="40">
        <f>I99</f>
        <v>0</v>
      </c>
      <c r="BU99" s="40">
        <f>K99</f>
        <v>0</v>
      </c>
      <c r="BV99" s="40">
        <f>M99</f>
        <v>0</v>
      </c>
      <c r="BW99" s="40">
        <f>O99</f>
        <v>0</v>
      </c>
      <c r="BX99" s="40">
        <f>Q99</f>
        <v>0</v>
      </c>
      <c r="BY99" s="40">
        <f>S99</f>
        <v>0</v>
      </c>
      <c r="BZ99" s="40">
        <f>U99</f>
        <v>0</v>
      </c>
      <c r="CA99" s="40">
        <f>W99</f>
        <v>0</v>
      </c>
      <c r="CB99" s="40">
        <f>Y99</f>
        <v>0</v>
      </c>
      <c r="CC99" s="40">
        <f>AA99</f>
        <v>0</v>
      </c>
      <c r="CD99" s="40">
        <f>AC99</f>
        <v>0</v>
      </c>
      <c r="CE99" s="40">
        <f>AE99</f>
        <v>0</v>
      </c>
      <c r="CF99" s="40">
        <f>AG99</f>
        <v>0</v>
      </c>
      <c r="CG99" s="40">
        <f>AI99</f>
        <v>0</v>
      </c>
      <c r="CH99" s="40">
        <f>AK99</f>
        <v>0</v>
      </c>
      <c r="CI99" s="40">
        <f>AM99</f>
        <v>0</v>
      </c>
      <c r="CJ99" s="40">
        <f>AO99</f>
        <v>0</v>
      </c>
      <c r="CK99" s="40">
        <f>AQ99</f>
        <v>0</v>
      </c>
      <c r="CL99" s="40">
        <f>AS99</f>
        <v>0</v>
      </c>
      <c r="CM99" s="40">
        <f>AU99</f>
        <v>0</v>
      </c>
      <c r="CN99" s="40">
        <f>AW99</f>
        <v>0</v>
      </c>
      <c r="CO99" s="40">
        <f>AY99</f>
        <v>0</v>
      </c>
      <c r="CP99" s="40">
        <f>BA99</f>
        <v>0</v>
      </c>
      <c r="CQ99" s="40">
        <f>BC99</f>
        <v>0</v>
      </c>
      <c r="CR99" s="40">
        <f>BE99</f>
        <v>0</v>
      </c>
      <c r="CS99" s="40">
        <f>BG99</f>
        <v>0</v>
      </c>
      <c r="CT99" s="40">
        <f>BI99</f>
        <v>0</v>
      </c>
      <c r="CU99" s="40">
        <f>BK99</f>
        <v>0</v>
      </c>
      <c r="CV99" s="40">
        <f>BM99</f>
        <v>0</v>
      </c>
      <c r="CW99" s="40">
        <f>BO99</f>
        <v>0</v>
      </c>
      <c r="CX99" s="40">
        <f>BQ99</f>
        <v>35</v>
      </c>
      <c r="CY99" s="41">
        <f>SUM(BS99:CX99)</f>
        <v>35</v>
      </c>
      <c r="CZ99" s="42"/>
      <c r="DA99" s="43">
        <f>SMALL($BS99:$CX99,1)</f>
        <v>0</v>
      </c>
      <c r="DB99" s="43">
        <f>SMALL($BS99:$CX99,2)</f>
        <v>0</v>
      </c>
      <c r="DC99" s="43">
        <f>SMALL($BS99:$CX99,3)</f>
        <v>0</v>
      </c>
      <c r="DD99" s="43">
        <f>SMALL($BS99:$CX99,4)</f>
        <v>0</v>
      </c>
      <c r="DE99" s="43">
        <f>SMALL($BS99:$CX99,5)</f>
        <v>0</v>
      </c>
      <c r="DF99" s="43">
        <f>SMALL($BS99:$CX99,6)</f>
        <v>0</v>
      </c>
      <c r="DG99" s="43">
        <f>SMALL($BS99:$CX99,7)</f>
        <v>0</v>
      </c>
      <c r="DH99" s="43">
        <f>SMALL($BS99:$CX99,8)</f>
        <v>0</v>
      </c>
      <c r="DI99" s="43">
        <f>SMALL($BS99:$CX99,9)</f>
        <v>0</v>
      </c>
      <c r="DJ99" s="43">
        <f>SMALL($BS99:$CX99,10)</f>
        <v>0</v>
      </c>
      <c r="DK99" s="43">
        <f>SMALL($BS99:$CX99,11)</f>
        <v>0</v>
      </c>
      <c r="DL99" s="43">
        <f>SMALL($BS99:$CX99,12)</f>
        <v>0</v>
      </c>
      <c r="DM99" s="43">
        <f>SMALL($BS99:$CX99,13)</f>
        <v>0</v>
      </c>
      <c r="DN99" s="43">
        <f>SMALL($BS99:$CX99,14)</f>
        <v>0</v>
      </c>
      <c r="DO99" s="43">
        <f>SMALL($BS99:$CX99,15)</f>
        <v>0</v>
      </c>
      <c r="DP99" s="43">
        <f>SMALL($BS99:$CX99,16)</f>
        <v>0</v>
      </c>
      <c r="DQ99" s="43">
        <f>SMALL($BS99:$CX99,17)</f>
        <v>0</v>
      </c>
      <c r="DR99" s="43">
        <f>SMALL($BS99:$CX99,18)</f>
        <v>0</v>
      </c>
      <c r="DS99" s="43">
        <f>SMALL($BS99:$CX99,19)</f>
        <v>0</v>
      </c>
      <c r="DT99" s="43">
        <f>SMALL($BS99:$CX99,20)</f>
        <v>0</v>
      </c>
      <c r="DU99" s="43">
        <f>SMALL($BS99:$CX99,21)</f>
        <v>0</v>
      </c>
      <c r="DV99" s="43">
        <f>SMALL($BS99:$CX99,22)</f>
        <v>0</v>
      </c>
      <c r="DW99" s="43">
        <f>SMALL($BS99:$CX99,23)</f>
        <v>0</v>
      </c>
      <c r="DX99" s="43">
        <f>SMALL($BS99:$CX99,24)</f>
        <v>0</v>
      </c>
      <c r="DY99" s="43">
        <f>SMALL($BS99:$CX99,25)</f>
        <v>0</v>
      </c>
      <c r="DZ99" s="42">
        <f>SMALL($BS99:$CX99,26)</f>
        <v>0</v>
      </c>
      <c r="EA99" s="42">
        <f>SMALL($BS99:$CX99,27)</f>
        <v>0</v>
      </c>
      <c r="EB99" s="42">
        <f>SMALL($BS99:$CX99,28)</f>
        <v>0</v>
      </c>
      <c r="EC99" s="42">
        <f>SMALL($BS99:$CX99,29)</f>
        <v>0</v>
      </c>
      <c r="ED99" s="42">
        <f>SMALL($BS99:$CX99,30)</f>
        <v>0</v>
      </c>
      <c r="EE99" s="42">
        <f>SMALL($BS99:$CX99,31)</f>
        <v>0</v>
      </c>
      <c r="EF99" s="42">
        <f>SMALL($BS99:$CX99,32)</f>
        <v>35</v>
      </c>
      <c r="EG99" s="1"/>
      <c r="EH99" s="1"/>
      <c r="EI99" s="1"/>
      <c r="EJ99" s="1"/>
      <c r="EK99" s="1"/>
      <c r="EL99" s="1"/>
      <c r="EM99" s="1"/>
      <c r="EN99" s="1"/>
      <c r="EO99" s="1"/>
      <c r="EP99" s="1"/>
    </row>
    <row r="100" spans="1:146" ht="12.75" customHeight="1">
      <c r="A100" s="1">
        <f t="shared" si="0"/>
        <v>93</v>
      </c>
      <c r="B100" s="1" t="s">
        <v>110</v>
      </c>
      <c r="C100" s="15"/>
      <c r="D100" s="32">
        <f>CY100-SUM($DA100:CHOOSE($DA$8,$DA100,$DB100,$DC100,$DD100,$DE100,$DF100,$DG100,$DH100,$DI100,$DJ100,$DK100,$DL100,$DM100,$DN100,$DO100,$DP100,$DQ100,$DR100,$DS100,$DT100,$DU100,$DV100,$DW100,$DX100))</f>
        <v>35</v>
      </c>
      <c r="E100" s="15"/>
      <c r="F100" s="44">
        <v>0</v>
      </c>
      <c r="G100" s="38">
        <v>0</v>
      </c>
      <c r="H100" s="46">
        <v>0</v>
      </c>
      <c r="I100" s="38">
        <v>0</v>
      </c>
      <c r="J100" s="46">
        <v>0</v>
      </c>
      <c r="K100" s="38">
        <v>0</v>
      </c>
      <c r="L100" s="46">
        <v>0</v>
      </c>
      <c r="M100" s="54">
        <v>0</v>
      </c>
      <c r="N100" s="46">
        <v>0</v>
      </c>
      <c r="O100" s="47">
        <v>0</v>
      </c>
      <c r="P100" s="46">
        <v>16</v>
      </c>
      <c r="Q100" s="38">
        <f>51-P100</f>
        <v>35</v>
      </c>
      <c r="R100" s="44">
        <v>0</v>
      </c>
      <c r="S100" s="38">
        <v>0</v>
      </c>
      <c r="T100" s="46">
        <v>0</v>
      </c>
      <c r="U100" s="38">
        <v>0</v>
      </c>
      <c r="V100" s="46">
        <v>0</v>
      </c>
      <c r="W100" s="38">
        <v>0</v>
      </c>
      <c r="X100" s="46">
        <v>0</v>
      </c>
      <c r="Y100" s="38">
        <v>0</v>
      </c>
      <c r="Z100" s="46">
        <v>0</v>
      </c>
      <c r="AA100" s="54">
        <v>0</v>
      </c>
      <c r="AB100" s="62">
        <v>0</v>
      </c>
      <c r="AC100" s="54">
        <v>0</v>
      </c>
      <c r="AD100" s="57">
        <v>0</v>
      </c>
      <c r="AE100" s="54">
        <v>0</v>
      </c>
      <c r="AF100" s="57">
        <v>0</v>
      </c>
      <c r="AG100" s="54">
        <v>0</v>
      </c>
      <c r="AH100" s="57">
        <v>0</v>
      </c>
      <c r="AI100" s="54">
        <v>0</v>
      </c>
      <c r="AJ100" s="57">
        <v>0</v>
      </c>
      <c r="AK100" s="54">
        <v>0</v>
      </c>
      <c r="AL100" s="57">
        <v>0</v>
      </c>
      <c r="AM100" s="54">
        <v>0</v>
      </c>
      <c r="AN100" s="57">
        <v>0</v>
      </c>
      <c r="AO100" s="54">
        <v>0</v>
      </c>
      <c r="AP100" s="57">
        <v>0</v>
      </c>
      <c r="AQ100" s="54">
        <v>0</v>
      </c>
      <c r="AR100" s="57">
        <v>0</v>
      </c>
      <c r="AS100" s="65">
        <v>0</v>
      </c>
      <c r="AT100" s="46">
        <v>0</v>
      </c>
      <c r="AU100" s="38">
        <v>0</v>
      </c>
      <c r="AV100" s="46">
        <v>0</v>
      </c>
      <c r="AW100" s="38">
        <v>0</v>
      </c>
      <c r="AX100" s="46">
        <v>0</v>
      </c>
      <c r="AY100" s="38">
        <v>0</v>
      </c>
      <c r="AZ100" s="46">
        <v>0</v>
      </c>
      <c r="BA100" s="38">
        <v>0</v>
      </c>
      <c r="BB100" s="46">
        <v>0</v>
      </c>
      <c r="BC100" s="38">
        <v>0</v>
      </c>
      <c r="BD100" s="46">
        <v>0</v>
      </c>
      <c r="BE100" s="38">
        <v>0</v>
      </c>
      <c r="BF100" s="46">
        <v>0</v>
      </c>
      <c r="BG100" s="38">
        <v>0</v>
      </c>
      <c r="BH100" s="46">
        <v>0</v>
      </c>
      <c r="BI100" s="38">
        <v>0</v>
      </c>
      <c r="BJ100" s="46">
        <v>0</v>
      </c>
      <c r="BK100" s="38">
        <v>0</v>
      </c>
      <c r="BL100" s="46">
        <v>0</v>
      </c>
      <c r="BM100" s="38">
        <v>0</v>
      </c>
      <c r="BN100" s="46">
        <v>0</v>
      </c>
      <c r="BO100" s="47">
        <v>0</v>
      </c>
      <c r="BP100" s="67">
        <v>0</v>
      </c>
      <c r="BQ100" s="64">
        <v>0</v>
      </c>
      <c r="BR100" s="39"/>
      <c r="BS100" s="40">
        <f>G100</f>
        <v>0</v>
      </c>
      <c r="BT100" s="40">
        <f>I100</f>
        <v>0</v>
      </c>
      <c r="BU100" s="40">
        <f>K100</f>
        <v>0</v>
      </c>
      <c r="BV100" s="40">
        <f>M100</f>
        <v>0</v>
      </c>
      <c r="BW100" s="40">
        <f>O100</f>
        <v>0</v>
      </c>
      <c r="BX100" s="40">
        <f>Q100</f>
        <v>35</v>
      </c>
      <c r="BY100" s="40">
        <f>S100</f>
        <v>0</v>
      </c>
      <c r="BZ100" s="40">
        <f>U100</f>
        <v>0</v>
      </c>
      <c r="CA100" s="40">
        <f>W100</f>
        <v>0</v>
      </c>
      <c r="CB100" s="40">
        <f>Y100</f>
        <v>0</v>
      </c>
      <c r="CC100" s="40">
        <f>AA100</f>
        <v>0</v>
      </c>
      <c r="CD100" s="40">
        <f>AC100</f>
        <v>0</v>
      </c>
      <c r="CE100" s="40">
        <f>AE100</f>
        <v>0</v>
      </c>
      <c r="CF100" s="40">
        <f>AG100</f>
        <v>0</v>
      </c>
      <c r="CG100" s="40">
        <f>AI100</f>
        <v>0</v>
      </c>
      <c r="CH100" s="40">
        <f>AK100</f>
        <v>0</v>
      </c>
      <c r="CI100" s="40">
        <f>AM100</f>
        <v>0</v>
      </c>
      <c r="CJ100" s="40">
        <f>AO100</f>
        <v>0</v>
      </c>
      <c r="CK100" s="40">
        <f>AQ100</f>
        <v>0</v>
      </c>
      <c r="CL100" s="40">
        <f>AS100</f>
        <v>0</v>
      </c>
      <c r="CM100" s="40">
        <f>AU100</f>
        <v>0</v>
      </c>
      <c r="CN100" s="40">
        <f>AW100</f>
        <v>0</v>
      </c>
      <c r="CO100" s="40">
        <f>AY100</f>
        <v>0</v>
      </c>
      <c r="CP100" s="40">
        <f>BA100</f>
        <v>0</v>
      </c>
      <c r="CQ100" s="40">
        <f>BC100</f>
        <v>0</v>
      </c>
      <c r="CR100" s="40">
        <f>BE100</f>
        <v>0</v>
      </c>
      <c r="CS100" s="40">
        <f>BG100</f>
        <v>0</v>
      </c>
      <c r="CT100" s="40">
        <f>BI100</f>
        <v>0</v>
      </c>
      <c r="CU100" s="40">
        <f>BK100</f>
        <v>0</v>
      </c>
      <c r="CV100" s="40">
        <f>BM100</f>
        <v>0</v>
      </c>
      <c r="CW100" s="40">
        <f>BO100</f>
        <v>0</v>
      </c>
      <c r="CX100" s="40">
        <f>BQ100</f>
        <v>0</v>
      </c>
      <c r="CY100" s="41">
        <f>SUM(BS100:CX100)</f>
        <v>35</v>
      </c>
      <c r="CZ100" s="42"/>
      <c r="DA100" s="43">
        <f>SMALL($BS100:$CX100,1)</f>
        <v>0</v>
      </c>
      <c r="DB100" s="43">
        <f>SMALL($BS100:$CX100,2)</f>
        <v>0</v>
      </c>
      <c r="DC100" s="43">
        <f>SMALL($BS100:$CX100,3)</f>
        <v>0</v>
      </c>
      <c r="DD100" s="43">
        <f>SMALL($BS100:$CX100,4)</f>
        <v>0</v>
      </c>
      <c r="DE100" s="43">
        <f>SMALL($BS100:$CX100,5)</f>
        <v>0</v>
      </c>
      <c r="DF100" s="43">
        <f>SMALL($BS100:$CX100,6)</f>
        <v>0</v>
      </c>
      <c r="DG100" s="43">
        <f>SMALL($BS100:$CX100,7)</f>
        <v>0</v>
      </c>
      <c r="DH100" s="43">
        <f>SMALL($BS100:$CX100,8)</f>
        <v>0</v>
      </c>
      <c r="DI100" s="43">
        <f>SMALL($BS100:$CX100,9)</f>
        <v>0</v>
      </c>
      <c r="DJ100" s="43">
        <f>SMALL($BS100:$CX100,10)</f>
        <v>0</v>
      </c>
      <c r="DK100" s="43">
        <f>SMALL($BS100:$CX100,11)</f>
        <v>0</v>
      </c>
      <c r="DL100" s="43">
        <f>SMALL($BS100:$CX100,12)</f>
        <v>0</v>
      </c>
      <c r="DM100" s="43">
        <f>SMALL($BS100:$CX100,13)</f>
        <v>0</v>
      </c>
      <c r="DN100" s="43">
        <f>SMALL($BS100:$CX100,14)</f>
        <v>0</v>
      </c>
      <c r="DO100" s="43">
        <f>SMALL($BS100:$CX100,15)</f>
        <v>0</v>
      </c>
      <c r="DP100" s="43">
        <f>SMALL($BS100:$CX100,16)</f>
        <v>0</v>
      </c>
      <c r="DQ100" s="43">
        <f>SMALL($BS100:$CX100,17)</f>
        <v>0</v>
      </c>
      <c r="DR100" s="43">
        <f>SMALL($BS100:$CX100,18)</f>
        <v>0</v>
      </c>
      <c r="DS100" s="43">
        <f>SMALL($BS100:$CX100,19)</f>
        <v>0</v>
      </c>
      <c r="DT100" s="43">
        <f>SMALL($BS100:$CX100,20)</f>
        <v>0</v>
      </c>
      <c r="DU100" s="43">
        <f>SMALL($BS100:$CX100,21)</f>
        <v>0</v>
      </c>
      <c r="DV100" s="43">
        <f>SMALL($BS100:$CX100,22)</f>
        <v>0</v>
      </c>
      <c r="DW100" s="43">
        <f>SMALL($BS100:$CX100,23)</f>
        <v>0</v>
      </c>
      <c r="DX100" s="43">
        <f>SMALL($BS100:$CX100,24)</f>
        <v>0</v>
      </c>
      <c r="DY100" s="43">
        <f>SMALL($BS100:$CX100,25)</f>
        <v>0</v>
      </c>
      <c r="DZ100" s="42">
        <f>SMALL($BS100:$CX100,26)</f>
        <v>0</v>
      </c>
      <c r="EA100" s="42">
        <f>SMALL($BS100:$CX100,27)</f>
        <v>0</v>
      </c>
      <c r="EB100" s="42">
        <f>SMALL($BS100:$CX100,28)</f>
        <v>0</v>
      </c>
      <c r="EC100" s="42">
        <f>SMALL($BS100:$CX100,29)</f>
        <v>0</v>
      </c>
      <c r="ED100" s="42">
        <f>SMALL($BS100:$CX100,30)</f>
        <v>0</v>
      </c>
      <c r="EE100" s="42">
        <f>SMALL($BS100:$CX100,31)</f>
        <v>0</v>
      </c>
      <c r="EF100" s="42">
        <f>SMALL($BS100:$CX100,32)</f>
        <v>35</v>
      </c>
      <c r="EG100" s="1"/>
      <c r="EH100" s="1"/>
      <c r="EI100" s="1"/>
      <c r="EJ100" s="1"/>
      <c r="EK100" s="1"/>
      <c r="EL100" s="1"/>
      <c r="EM100" s="1"/>
      <c r="EN100" s="1"/>
      <c r="EO100" s="1"/>
      <c r="EP100" s="1"/>
    </row>
    <row r="101" spans="1:146" ht="12.75" customHeight="1">
      <c r="A101" s="1">
        <f t="shared" si="0"/>
        <v>94</v>
      </c>
      <c r="B101" s="60" t="s">
        <v>87</v>
      </c>
      <c r="C101" s="15"/>
      <c r="D101" s="32">
        <f>CY101-SUM($DA101:CHOOSE($DA$8,$DA101,$DB101,$DC101,$DD101,$DE101,$DF101,$DG101,$DH101,$DI101,$DJ101,$DK101,$DL101,$DM101,$DN101,$DO101,$DP101,$DQ101,$DR101,$DS101,$DT101,$DU101,$DV101,$DW101,$DX101))</f>
        <v>34</v>
      </c>
      <c r="E101" s="15"/>
      <c r="F101" s="44">
        <v>0</v>
      </c>
      <c r="G101" s="38">
        <v>0</v>
      </c>
      <c r="H101" s="46">
        <v>0</v>
      </c>
      <c r="I101" s="38">
        <v>0</v>
      </c>
      <c r="J101" s="46">
        <v>0</v>
      </c>
      <c r="K101" s="38">
        <v>0</v>
      </c>
      <c r="L101" s="46">
        <v>0</v>
      </c>
      <c r="M101" s="54">
        <v>0</v>
      </c>
      <c r="N101" s="46">
        <v>0</v>
      </c>
      <c r="O101" s="47">
        <v>0</v>
      </c>
      <c r="P101" s="61">
        <v>0</v>
      </c>
      <c r="Q101" s="64">
        <v>0</v>
      </c>
      <c r="R101" s="44">
        <v>0</v>
      </c>
      <c r="S101" s="64">
        <v>0</v>
      </c>
      <c r="T101" s="46">
        <v>0</v>
      </c>
      <c r="U101" s="38">
        <v>0</v>
      </c>
      <c r="V101" s="61">
        <v>0</v>
      </c>
      <c r="W101" s="64">
        <v>0</v>
      </c>
      <c r="X101" s="61">
        <v>0</v>
      </c>
      <c r="Y101" s="64">
        <v>0</v>
      </c>
      <c r="Z101" s="61">
        <v>0</v>
      </c>
      <c r="AA101" s="54">
        <v>0</v>
      </c>
      <c r="AB101" s="62">
        <v>0</v>
      </c>
      <c r="AC101" s="54">
        <v>0</v>
      </c>
      <c r="AD101" s="57">
        <v>0</v>
      </c>
      <c r="AE101" s="54">
        <v>0</v>
      </c>
      <c r="AF101" s="57">
        <v>0</v>
      </c>
      <c r="AG101" s="54">
        <v>0</v>
      </c>
      <c r="AH101" s="57">
        <v>0</v>
      </c>
      <c r="AI101" s="54">
        <v>0</v>
      </c>
      <c r="AJ101" s="57">
        <v>0</v>
      </c>
      <c r="AK101" s="54">
        <v>0</v>
      </c>
      <c r="AL101" s="57">
        <v>0</v>
      </c>
      <c r="AM101" s="54">
        <v>0</v>
      </c>
      <c r="AN101" s="57">
        <v>0</v>
      </c>
      <c r="AO101" s="54">
        <v>0</v>
      </c>
      <c r="AP101" s="57">
        <v>0</v>
      </c>
      <c r="AQ101" s="54">
        <v>0</v>
      </c>
      <c r="AR101" s="57">
        <v>0</v>
      </c>
      <c r="AS101" s="65">
        <v>0</v>
      </c>
      <c r="AT101" s="61">
        <v>0</v>
      </c>
      <c r="AU101" s="64">
        <v>0</v>
      </c>
      <c r="AV101" s="61">
        <v>0</v>
      </c>
      <c r="AW101" s="64">
        <v>0</v>
      </c>
      <c r="AX101" s="61">
        <v>0</v>
      </c>
      <c r="AY101" s="64">
        <v>0</v>
      </c>
      <c r="AZ101" s="61">
        <v>0</v>
      </c>
      <c r="BA101" s="64">
        <v>0</v>
      </c>
      <c r="BB101" s="61">
        <v>0</v>
      </c>
      <c r="BC101" s="64">
        <v>0</v>
      </c>
      <c r="BD101" s="61">
        <v>0</v>
      </c>
      <c r="BE101" s="64">
        <v>0</v>
      </c>
      <c r="BF101" s="61">
        <v>0</v>
      </c>
      <c r="BG101" s="64">
        <v>0</v>
      </c>
      <c r="BH101" s="61">
        <v>0</v>
      </c>
      <c r="BI101" s="64">
        <v>0</v>
      </c>
      <c r="BJ101" s="61">
        <v>0</v>
      </c>
      <c r="BK101" s="64">
        <v>0</v>
      </c>
      <c r="BL101" s="61">
        <v>0</v>
      </c>
      <c r="BM101" s="64">
        <v>0</v>
      </c>
      <c r="BN101" s="61">
        <v>0</v>
      </c>
      <c r="BO101" s="47">
        <v>0</v>
      </c>
      <c r="BP101" s="48">
        <v>17</v>
      </c>
      <c r="BQ101" s="64">
        <f>51-BP101</f>
        <v>34</v>
      </c>
      <c r="BR101" s="39"/>
      <c r="BS101" s="40">
        <f>G101</f>
        <v>0</v>
      </c>
      <c r="BT101" s="40">
        <f>I101</f>
        <v>0</v>
      </c>
      <c r="BU101" s="40">
        <f>K101</f>
        <v>0</v>
      </c>
      <c r="BV101" s="40">
        <f>M101</f>
        <v>0</v>
      </c>
      <c r="BW101" s="40">
        <f>O101</f>
        <v>0</v>
      </c>
      <c r="BX101" s="40">
        <f>Q101</f>
        <v>0</v>
      </c>
      <c r="BY101" s="40">
        <f>S101</f>
        <v>0</v>
      </c>
      <c r="BZ101" s="40">
        <f>U101</f>
        <v>0</v>
      </c>
      <c r="CA101" s="40">
        <f>W101</f>
        <v>0</v>
      </c>
      <c r="CB101" s="40">
        <f>Y101</f>
        <v>0</v>
      </c>
      <c r="CC101" s="40">
        <f>AA101</f>
        <v>0</v>
      </c>
      <c r="CD101" s="40">
        <f>AC101</f>
        <v>0</v>
      </c>
      <c r="CE101" s="40">
        <f>AE101</f>
        <v>0</v>
      </c>
      <c r="CF101" s="40">
        <f>AG101</f>
        <v>0</v>
      </c>
      <c r="CG101" s="40">
        <f>AI101</f>
        <v>0</v>
      </c>
      <c r="CH101" s="40">
        <f>AK101</f>
        <v>0</v>
      </c>
      <c r="CI101" s="40">
        <f>AM101</f>
        <v>0</v>
      </c>
      <c r="CJ101" s="40">
        <f>AO101</f>
        <v>0</v>
      </c>
      <c r="CK101" s="40">
        <f>AQ101</f>
        <v>0</v>
      </c>
      <c r="CL101" s="40">
        <f>AS101</f>
        <v>0</v>
      </c>
      <c r="CM101" s="40">
        <f>AU101</f>
        <v>0</v>
      </c>
      <c r="CN101" s="40">
        <f>AW101</f>
        <v>0</v>
      </c>
      <c r="CO101" s="40">
        <f>AY101</f>
        <v>0</v>
      </c>
      <c r="CP101" s="40">
        <f>BA101</f>
        <v>0</v>
      </c>
      <c r="CQ101" s="40">
        <f>BC101</f>
        <v>0</v>
      </c>
      <c r="CR101" s="40">
        <f>BE101</f>
        <v>0</v>
      </c>
      <c r="CS101" s="40">
        <f>BG101</f>
        <v>0</v>
      </c>
      <c r="CT101" s="40">
        <f>BI101</f>
        <v>0</v>
      </c>
      <c r="CU101" s="40">
        <f>BK101</f>
        <v>0</v>
      </c>
      <c r="CV101" s="40">
        <f>BM101</f>
        <v>0</v>
      </c>
      <c r="CW101" s="40">
        <f>BO101</f>
        <v>0</v>
      </c>
      <c r="CX101" s="40">
        <f>BQ101</f>
        <v>34</v>
      </c>
      <c r="CY101" s="41">
        <f>SUM(BS101:CX101)</f>
        <v>34</v>
      </c>
      <c r="CZ101" s="42"/>
      <c r="DA101" s="43">
        <f>SMALL($BS101:$CX101,1)</f>
        <v>0</v>
      </c>
      <c r="DB101" s="43">
        <f>SMALL($BS101:$CX101,2)</f>
        <v>0</v>
      </c>
      <c r="DC101" s="43">
        <f>SMALL($BS101:$CX101,3)</f>
        <v>0</v>
      </c>
      <c r="DD101" s="43">
        <f>SMALL($BS101:$CX101,4)</f>
        <v>0</v>
      </c>
      <c r="DE101" s="43">
        <f>SMALL($BS101:$CX101,5)</f>
        <v>0</v>
      </c>
      <c r="DF101" s="43">
        <f>SMALL($BS101:$CX101,6)</f>
        <v>0</v>
      </c>
      <c r="DG101" s="43">
        <f>SMALL($BS101:$CX101,7)</f>
        <v>0</v>
      </c>
      <c r="DH101" s="43">
        <f>SMALL($BS101:$CX101,8)</f>
        <v>0</v>
      </c>
      <c r="DI101" s="43">
        <f>SMALL($BS101:$CX101,9)</f>
        <v>0</v>
      </c>
      <c r="DJ101" s="43">
        <f>SMALL($BS101:$CX101,10)</f>
        <v>0</v>
      </c>
      <c r="DK101" s="43">
        <f>SMALL($BS101:$CX101,11)</f>
        <v>0</v>
      </c>
      <c r="DL101" s="43">
        <f>SMALL($BS101:$CX101,12)</f>
        <v>0</v>
      </c>
      <c r="DM101" s="43">
        <f>SMALL($BS101:$CX101,13)</f>
        <v>0</v>
      </c>
      <c r="DN101" s="43">
        <f>SMALL($BS101:$CX101,14)</f>
        <v>0</v>
      </c>
      <c r="DO101" s="43">
        <f>SMALL($BS101:$CX101,15)</f>
        <v>0</v>
      </c>
      <c r="DP101" s="43">
        <f>SMALL($BS101:$CX101,16)</f>
        <v>0</v>
      </c>
      <c r="DQ101" s="43">
        <f>SMALL($BS101:$CX101,17)</f>
        <v>0</v>
      </c>
      <c r="DR101" s="43">
        <f>SMALL($BS101:$CX101,18)</f>
        <v>0</v>
      </c>
      <c r="DS101" s="43">
        <f>SMALL($BS101:$CX101,19)</f>
        <v>0</v>
      </c>
      <c r="DT101" s="43">
        <f>SMALL($BS101:$CX101,20)</f>
        <v>0</v>
      </c>
      <c r="DU101" s="43">
        <f>SMALL($BS101:$CX101,21)</f>
        <v>0</v>
      </c>
      <c r="DV101" s="43">
        <f>SMALL($BS101:$CX101,22)</f>
        <v>0</v>
      </c>
      <c r="DW101" s="43">
        <f>SMALL($BS101:$CX101,23)</f>
        <v>0</v>
      </c>
      <c r="DX101" s="43">
        <f>SMALL($BS101:$CX101,24)</f>
        <v>0</v>
      </c>
      <c r="DY101" s="43">
        <f>SMALL($BS101:$CX101,25)</f>
        <v>0</v>
      </c>
      <c r="DZ101" s="42">
        <f>SMALL($BS101:$CX101,26)</f>
        <v>0</v>
      </c>
      <c r="EA101" s="42">
        <f>SMALL($BS101:$CX101,27)</f>
        <v>0</v>
      </c>
      <c r="EB101" s="42">
        <f>SMALL($BS101:$CX101,28)</f>
        <v>0</v>
      </c>
      <c r="EC101" s="42">
        <f>SMALL($BS101:$CX101,29)</f>
        <v>0</v>
      </c>
      <c r="ED101" s="42">
        <f>SMALL($BS101:$CX101,30)</f>
        <v>0</v>
      </c>
      <c r="EE101" s="42">
        <f>SMALL($BS101:$CX101,31)</f>
        <v>0</v>
      </c>
      <c r="EF101" s="42">
        <f>SMALL($BS101:$CX101,32)</f>
        <v>34</v>
      </c>
      <c r="EG101" s="1"/>
      <c r="EH101" s="1"/>
      <c r="EI101" s="1"/>
      <c r="EJ101" s="1"/>
      <c r="EK101" s="1"/>
      <c r="EL101" s="1"/>
      <c r="EM101" s="1"/>
      <c r="EN101" s="1"/>
      <c r="EO101" s="1"/>
      <c r="EP101" s="1"/>
    </row>
    <row r="102" spans="1:146" ht="12.75" customHeight="1">
      <c r="A102" s="1">
        <f t="shared" si="0"/>
        <v>95</v>
      </c>
      <c r="B102" s="72" t="s">
        <v>88</v>
      </c>
      <c r="C102" s="15"/>
      <c r="D102" s="32">
        <f>CY102-SUM($DA102:CHOOSE($DA$8,$DA102,$DB102,$DC102,$DD102,$DE102,$DF102,$DG102,$DH102,$DI102,$DJ102,$DK102,$DL102,$DM102,$DN102,$DO102,$DP102,$DQ102,$DR102,$DS102,$DT102,$DU102,$DV102,$DW102,$DX102))</f>
        <v>33</v>
      </c>
      <c r="E102" s="15"/>
      <c r="F102" s="44">
        <v>0</v>
      </c>
      <c r="G102" s="38">
        <v>0</v>
      </c>
      <c r="H102" s="46">
        <v>0</v>
      </c>
      <c r="I102" s="38">
        <v>0</v>
      </c>
      <c r="J102" s="46">
        <v>0</v>
      </c>
      <c r="K102" s="38">
        <v>0</v>
      </c>
      <c r="L102" s="46">
        <v>0</v>
      </c>
      <c r="M102" s="54">
        <v>0</v>
      </c>
      <c r="N102" s="46">
        <v>0</v>
      </c>
      <c r="O102" s="47">
        <v>0</v>
      </c>
      <c r="P102" s="46">
        <v>0</v>
      </c>
      <c r="Q102" s="38">
        <v>0</v>
      </c>
      <c r="R102" s="44">
        <v>0</v>
      </c>
      <c r="S102" s="38">
        <v>0</v>
      </c>
      <c r="T102" s="46">
        <v>0</v>
      </c>
      <c r="U102" s="38">
        <v>0</v>
      </c>
      <c r="V102" s="46">
        <v>0</v>
      </c>
      <c r="W102" s="38">
        <v>0</v>
      </c>
      <c r="X102" s="46">
        <v>0</v>
      </c>
      <c r="Y102" s="38">
        <v>0</v>
      </c>
      <c r="Z102" s="46">
        <v>0</v>
      </c>
      <c r="AA102" s="54">
        <v>0</v>
      </c>
      <c r="AB102" s="62">
        <v>0</v>
      </c>
      <c r="AC102" s="54">
        <v>0</v>
      </c>
      <c r="AD102" s="57">
        <v>0</v>
      </c>
      <c r="AE102" s="54">
        <v>0</v>
      </c>
      <c r="AF102" s="57">
        <v>0</v>
      </c>
      <c r="AG102" s="54">
        <v>0</v>
      </c>
      <c r="AH102" s="57">
        <v>0</v>
      </c>
      <c r="AI102" s="54">
        <v>0</v>
      </c>
      <c r="AJ102" s="57">
        <v>0</v>
      </c>
      <c r="AK102" s="54">
        <v>0</v>
      </c>
      <c r="AL102" s="57">
        <v>0</v>
      </c>
      <c r="AM102" s="54">
        <v>0</v>
      </c>
      <c r="AN102" s="57">
        <v>0</v>
      </c>
      <c r="AO102" s="54">
        <v>0</v>
      </c>
      <c r="AP102" s="57">
        <v>0</v>
      </c>
      <c r="AQ102" s="54">
        <v>0</v>
      </c>
      <c r="AR102" s="57">
        <v>0</v>
      </c>
      <c r="AS102" s="65">
        <v>0</v>
      </c>
      <c r="AT102" s="46">
        <v>0</v>
      </c>
      <c r="AU102" s="38">
        <v>0</v>
      </c>
      <c r="AV102" s="46">
        <v>0</v>
      </c>
      <c r="AW102" s="38">
        <v>0</v>
      </c>
      <c r="AX102" s="46">
        <v>0</v>
      </c>
      <c r="AY102" s="38">
        <v>0</v>
      </c>
      <c r="AZ102" s="46">
        <v>0</v>
      </c>
      <c r="BA102" s="38">
        <v>0</v>
      </c>
      <c r="BB102" s="46">
        <v>0</v>
      </c>
      <c r="BC102" s="38">
        <v>0</v>
      </c>
      <c r="BD102" s="46">
        <v>0</v>
      </c>
      <c r="BE102" s="38">
        <v>0</v>
      </c>
      <c r="BF102" s="46">
        <v>0</v>
      </c>
      <c r="BG102" s="38">
        <v>0</v>
      </c>
      <c r="BH102" s="46">
        <v>0</v>
      </c>
      <c r="BI102" s="38">
        <v>0</v>
      </c>
      <c r="BJ102" s="46">
        <v>0</v>
      </c>
      <c r="BK102" s="38">
        <v>0</v>
      </c>
      <c r="BL102" s="46">
        <v>0</v>
      </c>
      <c r="BM102" s="38">
        <v>0</v>
      </c>
      <c r="BN102" s="46">
        <v>0</v>
      </c>
      <c r="BO102" s="47">
        <v>0</v>
      </c>
      <c r="BP102" s="48">
        <v>18</v>
      </c>
      <c r="BQ102" s="64">
        <f>51-BP102</f>
        <v>33</v>
      </c>
      <c r="BR102" s="39"/>
      <c r="BS102" s="40">
        <f>G102</f>
        <v>0</v>
      </c>
      <c r="BT102" s="40">
        <f>I102</f>
        <v>0</v>
      </c>
      <c r="BU102" s="40">
        <f>K102</f>
        <v>0</v>
      </c>
      <c r="BV102" s="40">
        <f>M102</f>
        <v>0</v>
      </c>
      <c r="BW102" s="40">
        <f>O102</f>
        <v>0</v>
      </c>
      <c r="BX102" s="40">
        <f>Q102</f>
        <v>0</v>
      </c>
      <c r="BY102" s="40">
        <f>S102</f>
        <v>0</v>
      </c>
      <c r="BZ102" s="40">
        <f>U102</f>
        <v>0</v>
      </c>
      <c r="CA102" s="40">
        <f>W102</f>
        <v>0</v>
      </c>
      <c r="CB102" s="40">
        <f>Y102</f>
        <v>0</v>
      </c>
      <c r="CC102" s="40">
        <f>AA102</f>
        <v>0</v>
      </c>
      <c r="CD102" s="40">
        <f>AC102</f>
        <v>0</v>
      </c>
      <c r="CE102" s="40">
        <f>AE102</f>
        <v>0</v>
      </c>
      <c r="CF102" s="40">
        <f>AG102</f>
        <v>0</v>
      </c>
      <c r="CG102" s="40">
        <f>AI102</f>
        <v>0</v>
      </c>
      <c r="CH102" s="40">
        <f>AK102</f>
        <v>0</v>
      </c>
      <c r="CI102" s="40">
        <f>AM102</f>
        <v>0</v>
      </c>
      <c r="CJ102" s="40">
        <f>AO102</f>
        <v>0</v>
      </c>
      <c r="CK102" s="40">
        <f>AQ102</f>
        <v>0</v>
      </c>
      <c r="CL102" s="40">
        <f>AS102</f>
        <v>0</v>
      </c>
      <c r="CM102" s="40">
        <f>AU102</f>
        <v>0</v>
      </c>
      <c r="CN102" s="40">
        <f>AW102</f>
        <v>0</v>
      </c>
      <c r="CO102" s="40">
        <f>AY102</f>
        <v>0</v>
      </c>
      <c r="CP102" s="40">
        <f>BA102</f>
        <v>0</v>
      </c>
      <c r="CQ102" s="40">
        <f>BC102</f>
        <v>0</v>
      </c>
      <c r="CR102" s="40">
        <f>BE102</f>
        <v>0</v>
      </c>
      <c r="CS102" s="40">
        <f>BG102</f>
        <v>0</v>
      </c>
      <c r="CT102" s="40">
        <f>BI102</f>
        <v>0</v>
      </c>
      <c r="CU102" s="40">
        <f>BK102</f>
        <v>0</v>
      </c>
      <c r="CV102" s="40">
        <f>BM102</f>
        <v>0</v>
      </c>
      <c r="CW102" s="40">
        <f>BO102</f>
        <v>0</v>
      </c>
      <c r="CX102" s="40">
        <f>BQ102</f>
        <v>33</v>
      </c>
      <c r="CY102" s="41">
        <f>SUM(BS102:CX102)</f>
        <v>33</v>
      </c>
      <c r="CZ102" s="42"/>
      <c r="DA102" s="43">
        <f>SMALL($BS102:$CX102,1)</f>
        <v>0</v>
      </c>
      <c r="DB102" s="43">
        <f>SMALL($BS102:$CX102,2)</f>
        <v>0</v>
      </c>
      <c r="DC102" s="43">
        <f>SMALL($BS102:$CX102,3)</f>
        <v>0</v>
      </c>
      <c r="DD102" s="43">
        <f>SMALL($BS102:$CX102,4)</f>
        <v>0</v>
      </c>
      <c r="DE102" s="43">
        <f>SMALL($BS102:$CX102,5)</f>
        <v>0</v>
      </c>
      <c r="DF102" s="43">
        <f>SMALL($BS102:$CX102,6)</f>
        <v>0</v>
      </c>
      <c r="DG102" s="43">
        <f>SMALL($BS102:$CX102,7)</f>
        <v>0</v>
      </c>
      <c r="DH102" s="43">
        <f>SMALL($BS102:$CX102,8)</f>
        <v>0</v>
      </c>
      <c r="DI102" s="43">
        <f>SMALL($BS102:$CX102,9)</f>
        <v>0</v>
      </c>
      <c r="DJ102" s="43">
        <f>SMALL($BS102:$CX102,10)</f>
        <v>0</v>
      </c>
      <c r="DK102" s="43">
        <f>SMALL($BS102:$CX102,11)</f>
        <v>0</v>
      </c>
      <c r="DL102" s="43">
        <f>SMALL($BS102:$CX102,12)</f>
        <v>0</v>
      </c>
      <c r="DM102" s="43">
        <f>SMALL($BS102:$CX102,13)</f>
        <v>0</v>
      </c>
      <c r="DN102" s="43">
        <f>SMALL($BS102:$CX102,14)</f>
        <v>0</v>
      </c>
      <c r="DO102" s="43">
        <f>SMALL($BS102:$CX102,15)</f>
        <v>0</v>
      </c>
      <c r="DP102" s="43">
        <f>SMALL($BS102:$CX102,16)</f>
        <v>0</v>
      </c>
      <c r="DQ102" s="43">
        <f>SMALL($BS102:$CX102,17)</f>
        <v>0</v>
      </c>
      <c r="DR102" s="43">
        <f>SMALL($BS102:$CX102,18)</f>
        <v>0</v>
      </c>
      <c r="DS102" s="43">
        <f>SMALL($BS102:$CX102,19)</f>
        <v>0</v>
      </c>
      <c r="DT102" s="43">
        <f>SMALL($BS102:$CX102,20)</f>
        <v>0</v>
      </c>
      <c r="DU102" s="43">
        <f>SMALL($BS102:$CX102,21)</f>
        <v>0</v>
      </c>
      <c r="DV102" s="43">
        <f>SMALL($BS102:$CX102,22)</f>
        <v>0</v>
      </c>
      <c r="DW102" s="43">
        <f>SMALL($BS102:$CX102,23)</f>
        <v>0</v>
      </c>
      <c r="DX102" s="43">
        <f>SMALL($BS102:$CX102,24)</f>
        <v>0</v>
      </c>
      <c r="DY102" s="43">
        <f>SMALL($BS102:$CX102,25)</f>
        <v>0</v>
      </c>
      <c r="DZ102" s="42">
        <f>SMALL($BS102:$CX102,26)</f>
        <v>0</v>
      </c>
      <c r="EA102" s="42">
        <f>SMALL($BS102:$CX102,27)</f>
        <v>0</v>
      </c>
      <c r="EB102" s="42">
        <f>SMALL($BS102:$CX102,28)</f>
        <v>0</v>
      </c>
      <c r="EC102" s="42">
        <f>SMALL($BS102:$CX102,29)</f>
        <v>0</v>
      </c>
      <c r="ED102" s="42">
        <f>SMALL($BS102:$CX102,30)</f>
        <v>0</v>
      </c>
      <c r="EE102" s="42">
        <f>SMALL($BS102:$CX102,31)</f>
        <v>0</v>
      </c>
      <c r="EF102" s="42">
        <f>SMALL($BS102:$CX102,32)</f>
        <v>33</v>
      </c>
      <c r="EG102" s="1"/>
      <c r="EH102" s="1"/>
      <c r="EI102" s="1"/>
      <c r="EJ102" s="1"/>
      <c r="EK102" s="1"/>
      <c r="EL102" s="1"/>
      <c r="EM102" s="1"/>
      <c r="EN102" s="1"/>
      <c r="EO102" s="1"/>
      <c r="EP102" s="1"/>
    </row>
    <row r="103" spans="1:146" ht="12.75" customHeight="1">
      <c r="A103" s="1">
        <f t="shared" si="0"/>
        <v>96</v>
      </c>
      <c r="B103" s="59" t="s">
        <v>89</v>
      </c>
      <c r="C103" s="15"/>
      <c r="D103" s="32">
        <f>CY103-SUM($DA103:CHOOSE($DA$8,$DA103,$DB103,$DC103,$DD103,$DE103,$DF103,$DG103,$DH103,$DI103,$DJ103,$DK103,$DL103,$DM103,$DN103,$DO103,$DP103,$DQ103,$DR103,$DS103,$DT103,$DU103,$DV103,$DW103,$DX103))</f>
        <v>32</v>
      </c>
      <c r="E103" s="15"/>
      <c r="F103" s="44">
        <v>0</v>
      </c>
      <c r="G103" s="38">
        <v>0</v>
      </c>
      <c r="H103" s="46">
        <v>0</v>
      </c>
      <c r="I103" s="38">
        <v>0</v>
      </c>
      <c r="J103" s="46">
        <v>0</v>
      </c>
      <c r="K103" s="38">
        <v>0</v>
      </c>
      <c r="L103" s="46">
        <v>0</v>
      </c>
      <c r="M103" s="54">
        <v>0</v>
      </c>
      <c r="N103" s="46">
        <v>0</v>
      </c>
      <c r="O103" s="47">
        <v>0</v>
      </c>
      <c r="P103" s="46">
        <v>0</v>
      </c>
      <c r="Q103" s="38">
        <v>0</v>
      </c>
      <c r="R103" s="44">
        <v>0</v>
      </c>
      <c r="S103" s="38">
        <v>0</v>
      </c>
      <c r="T103" s="46">
        <v>0</v>
      </c>
      <c r="U103" s="38">
        <v>0</v>
      </c>
      <c r="V103" s="46">
        <v>0</v>
      </c>
      <c r="W103" s="38">
        <v>0</v>
      </c>
      <c r="X103" s="46">
        <v>0</v>
      </c>
      <c r="Y103" s="38">
        <v>0</v>
      </c>
      <c r="Z103" s="46">
        <v>0</v>
      </c>
      <c r="AA103" s="54">
        <v>0</v>
      </c>
      <c r="AB103" s="62">
        <v>0</v>
      </c>
      <c r="AC103" s="54">
        <v>0</v>
      </c>
      <c r="AD103" s="57">
        <v>0</v>
      </c>
      <c r="AE103" s="54">
        <v>0</v>
      </c>
      <c r="AF103" s="57">
        <v>0</v>
      </c>
      <c r="AG103" s="54">
        <v>0</v>
      </c>
      <c r="AH103" s="57">
        <v>0</v>
      </c>
      <c r="AI103" s="54">
        <v>0</v>
      </c>
      <c r="AJ103" s="57">
        <v>0</v>
      </c>
      <c r="AK103" s="54">
        <v>0</v>
      </c>
      <c r="AL103" s="57">
        <v>0</v>
      </c>
      <c r="AM103" s="54">
        <v>0</v>
      </c>
      <c r="AN103" s="57">
        <v>0</v>
      </c>
      <c r="AO103" s="54">
        <v>0</v>
      </c>
      <c r="AP103" s="57">
        <v>0</v>
      </c>
      <c r="AQ103" s="54">
        <v>0</v>
      </c>
      <c r="AR103" s="57">
        <v>0</v>
      </c>
      <c r="AS103" s="65">
        <v>0</v>
      </c>
      <c r="AT103" s="46">
        <v>0</v>
      </c>
      <c r="AU103" s="38">
        <v>0</v>
      </c>
      <c r="AV103" s="46">
        <v>0</v>
      </c>
      <c r="AW103" s="38">
        <v>0</v>
      </c>
      <c r="AX103" s="46">
        <v>0</v>
      </c>
      <c r="AY103" s="38">
        <v>0</v>
      </c>
      <c r="AZ103" s="46">
        <v>0</v>
      </c>
      <c r="BA103" s="38">
        <v>0</v>
      </c>
      <c r="BB103" s="46">
        <v>0</v>
      </c>
      <c r="BC103" s="38">
        <v>0</v>
      </c>
      <c r="BD103" s="46">
        <v>0</v>
      </c>
      <c r="BE103" s="38">
        <v>0</v>
      </c>
      <c r="BF103" s="46">
        <v>0</v>
      </c>
      <c r="BG103" s="38">
        <v>0</v>
      </c>
      <c r="BH103" s="46">
        <v>0</v>
      </c>
      <c r="BI103" s="38">
        <v>0</v>
      </c>
      <c r="BJ103" s="46">
        <v>0</v>
      </c>
      <c r="BK103" s="38">
        <v>0</v>
      </c>
      <c r="BL103" s="46">
        <v>0</v>
      </c>
      <c r="BM103" s="38">
        <v>0</v>
      </c>
      <c r="BN103" s="46">
        <v>0</v>
      </c>
      <c r="BO103" s="47">
        <v>0</v>
      </c>
      <c r="BP103" s="50">
        <v>19</v>
      </c>
      <c r="BQ103" s="71">
        <f>51-BP103</f>
        <v>32</v>
      </c>
      <c r="BR103" s="39"/>
      <c r="BS103" s="40">
        <f>G103</f>
        <v>0</v>
      </c>
      <c r="BT103" s="40">
        <f>I103</f>
        <v>0</v>
      </c>
      <c r="BU103" s="40">
        <f>K103</f>
        <v>0</v>
      </c>
      <c r="BV103" s="40">
        <f>M103</f>
        <v>0</v>
      </c>
      <c r="BW103" s="40">
        <f>O103</f>
        <v>0</v>
      </c>
      <c r="BX103" s="40">
        <f>Q103</f>
        <v>0</v>
      </c>
      <c r="BY103" s="40">
        <f>S103</f>
        <v>0</v>
      </c>
      <c r="BZ103" s="40">
        <f>U103</f>
        <v>0</v>
      </c>
      <c r="CA103" s="40">
        <f>W103</f>
        <v>0</v>
      </c>
      <c r="CB103" s="40">
        <f>Y103</f>
        <v>0</v>
      </c>
      <c r="CC103" s="40">
        <f>AA103</f>
        <v>0</v>
      </c>
      <c r="CD103" s="40">
        <f>AC103</f>
        <v>0</v>
      </c>
      <c r="CE103" s="40">
        <f>AE103</f>
        <v>0</v>
      </c>
      <c r="CF103" s="40">
        <f>AG103</f>
        <v>0</v>
      </c>
      <c r="CG103" s="40">
        <f>AI103</f>
        <v>0</v>
      </c>
      <c r="CH103" s="40">
        <f>AK103</f>
        <v>0</v>
      </c>
      <c r="CI103" s="40">
        <f>AM103</f>
        <v>0</v>
      </c>
      <c r="CJ103" s="40">
        <f>AO103</f>
        <v>0</v>
      </c>
      <c r="CK103" s="40">
        <f>AQ103</f>
        <v>0</v>
      </c>
      <c r="CL103" s="40">
        <f>AS103</f>
        <v>0</v>
      </c>
      <c r="CM103" s="40">
        <f>AU103</f>
        <v>0</v>
      </c>
      <c r="CN103" s="40">
        <f>AW103</f>
        <v>0</v>
      </c>
      <c r="CO103" s="40">
        <f>AY103</f>
        <v>0</v>
      </c>
      <c r="CP103" s="40">
        <f>BA103</f>
        <v>0</v>
      </c>
      <c r="CQ103" s="40">
        <f>BC103</f>
        <v>0</v>
      </c>
      <c r="CR103" s="40">
        <f>BE103</f>
        <v>0</v>
      </c>
      <c r="CS103" s="40">
        <f>BG103</f>
        <v>0</v>
      </c>
      <c r="CT103" s="40">
        <f>BI103</f>
        <v>0</v>
      </c>
      <c r="CU103" s="40">
        <f>BK103</f>
        <v>0</v>
      </c>
      <c r="CV103" s="40">
        <f>BM103</f>
        <v>0</v>
      </c>
      <c r="CW103" s="40">
        <f>BO103</f>
        <v>0</v>
      </c>
      <c r="CX103" s="40">
        <f>BQ103</f>
        <v>32</v>
      </c>
      <c r="CY103" s="41">
        <f>SUM(BS103:CX103)</f>
        <v>32</v>
      </c>
      <c r="CZ103" s="42"/>
      <c r="DA103" s="43">
        <f>SMALL($BS103:$CX103,1)</f>
        <v>0</v>
      </c>
      <c r="DB103" s="43">
        <f>SMALL($BS103:$CX103,2)</f>
        <v>0</v>
      </c>
      <c r="DC103" s="43">
        <f>SMALL($BS103:$CX103,3)</f>
        <v>0</v>
      </c>
      <c r="DD103" s="43">
        <f>SMALL($BS103:$CX103,4)</f>
        <v>0</v>
      </c>
      <c r="DE103" s="43">
        <f>SMALL($BS103:$CX103,5)</f>
        <v>0</v>
      </c>
      <c r="DF103" s="43">
        <f>SMALL($BS103:$CX103,6)</f>
        <v>0</v>
      </c>
      <c r="DG103" s="43">
        <f>SMALL($BS103:$CX103,7)</f>
        <v>0</v>
      </c>
      <c r="DH103" s="43">
        <f>SMALL($BS103:$CX103,8)</f>
        <v>0</v>
      </c>
      <c r="DI103" s="43">
        <f>SMALL($BS103:$CX103,9)</f>
        <v>0</v>
      </c>
      <c r="DJ103" s="43">
        <f>SMALL($BS103:$CX103,10)</f>
        <v>0</v>
      </c>
      <c r="DK103" s="43">
        <f>SMALL($BS103:$CX103,11)</f>
        <v>0</v>
      </c>
      <c r="DL103" s="43">
        <f>SMALL($BS103:$CX103,12)</f>
        <v>0</v>
      </c>
      <c r="DM103" s="43">
        <f>SMALL($BS103:$CX103,13)</f>
        <v>0</v>
      </c>
      <c r="DN103" s="43">
        <f>SMALL($BS103:$CX103,14)</f>
        <v>0</v>
      </c>
      <c r="DO103" s="43">
        <f>SMALL($BS103:$CX103,15)</f>
        <v>0</v>
      </c>
      <c r="DP103" s="43">
        <f>SMALL($BS103:$CX103,16)</f>
        <v>0</v>
      </c>
      <c r="DQ103" s="43">
        <f>SMALL($BS103:$CX103,17)</f>
        <v>0</v>
      </c>
      <c r="DR103" s="43">
        <f>SMALL($BS103:$CX103,18)</f>
        <v>0</v>
      </c>
      <c r="DS103" s="43">
        <f>SMALL($BS103:$CX103,19)</f>
        <v>0</v>
      </c>
      <c r="DT103" s="43">
        <f>SMALL($BS103:$CX103,20)</f>
        <v>0</v>
      </c>
      <c r="DU103" s="43">
        <f>SMALL($BS103:$CX103,21)</f>
        <v>0</v>
      </c>
      <c r="DV103" s="43">
        <f>SMALL($BS103:$CX103,22)</f>
        <v>0</v>
      </c>
      <c r="DW103" s="43">
        <f>SMALL($BS103:$CX103,23)</f>
        <v>0</v>
      </c>
      <c r="DX103" s="43">
        <f>SMALL($BS103:$CX103,24)</f>
        <v>0</v>
      </c>
      <c r="DY103" s="43">
        <f>SMALL($BS103:$CX103,25)</f>
        <v>0</v>
      </c>
      <c r="DZ103" s="42">
        <f>SMALL($BS103:$CX103,26)</f>
        <v>0</v>
      </c>
      <c r="EA103" s="42">
        <f>SMALL($BS103:$CX103,27)</f>
        <v>0</v>
      </c>
      <c r="EB103" s="42">
        <f>SMALL($BS103:$CX103,28)</f>
        <v>0</v>
      </c>
      <c r="EC103" s="42">
        <f>SMALL($BS103:$CX103,29)</f>
        <v>0</v>
      </c>
      <c r="ED103" s="42">
        <f>SMALL($BS103:$CX103,30)</f>
        <v>0</v>
      </c>
      <c r="EE103" s="42">
        <f>SMALL($BS103:$CX103,31)</f>
        <v>0</v>
      </c>
      <c r="EF103" s="42">
        <f>SMALL($BS103:$CX103,32)</f>
        <v>32</v>
      </c>
      <c r="EG103" s="1"/>
      <c r="EH103" s="1"/>
      <c r="EI103" s="1"/>
      <c r="EJ103" s="1"/>
      <c r="EK103" s="1"/>
      <c r="EL103" s="1"/>
      <c r="EM103" s="1"/>
      <c r="EN103" s="1"/>
      <c r="EO103" s="1"/>
      <c r="EP103" s="1"/>
    </row>
    <row r="104" spans="1:146" ht="12.75" customHeight="1">
      <c r="A104" s="1">
        <f t="shared" si="0"/>
        <v>97</v>
      </c>
      <c r="B104" s="1" t="s">
        <v>41</v>
      </c>
      <c r="C104" s="15"/>
      <c r="D104" s="32">
        <f>CY104-SUM($DA104:CHOOSE($DA$8,$DA104,$DB104,$DC104,$DD104,$DE104,$DF104,$DG104,$DH104,$DI104,$DJ104,$DK104,$DL104,$DM104,$DN104,$DO104,$DP104,$DQ104,$DR104,$DS104,$DT104,$DU104,$DV104,$DW104,$DX104))</f>
        <v>31</v>
      </c>
      <c r="E104" s="15"/>
      <c r="F104" s="44">
        <v>0</v>
      </c>
      <c r="G104" s="64">
        <v>0</v>
      </c>
      <c r="H104" s="61">
        <v>0</v>
      </c>
      <c r="I104" s="64">
        <v>0</v>
      </c>
      <c r="J104" s="61">
        <v>0</v>
      </c>
      <c r="K104" s="64">
        <v>0</v>
      </c>
      <c r="L104" s="61">
        <v>0</v>
      </c>
      <c r="M104" s="54">
        <v>0</v>
      </c>
      <c r="N104" s="46">
        <v>0</v>
      </c>
      <c r="O104" s="47">
        <v>0</v>
      </c>
      <c r="P104" s="61">
        <v>0</v>
      </c>
      <c r="Q104" s="64">
        <v>0</v>
      </c>
      <c r="R104" s="44">
        <v>0</v>
      </c>
      <c r="S104" s="64">
        <v>0</v>
      </c>
      <c r="T104" s="46">
        <v>0</v>
      </c>
      <c r="U104" s="38">
        <v>0</v>
      </c>
      <c r="V104" s="61">
        <v>0</v>
      </c>
      <c r="W104" s="64">
        <v>0</v>
      </c>
      <c r="X104" s="61">
        <v>0</v>
      </c>
      <c r="Y104" s="64">
        <v>0</v>
      </c>
      <c r="Z104" s="61">
        <v>0</v>
      </c>
      <c r="AA104" s="54">
        <v>0</v>
      </c>
      <c r="AB104" s="62">
        <v>0</v>
      </c>
      <c r="AC104" s="54">
        <v>0</v>
      </c>
      <c r="AD104" s="57">
        <v>0</v>
      </c>
      <c r="AE104" s="54">
        <v>0</v>
      </c>
      <c r="AF104" s="57">
        <v>0</v>
      </c>
      <c r="AG104" s="54">
        <v>0</v>
      </c>
      <c r="AH104" s="57">
        <v>0</v>
      </c>
      <c r="AI104" s="54">
        <v>0</v>
      </c>
      <c r="AJ104" s="57">
        <v>0</v>
      </c>
      <c r="AK104" s="54">
        <v>0</v>
      </c>
      <c r="AL104" s="57">
        <v>0</v>
      </c>
      <c r="AM104" s="54">
        <v>0</v>
      </c>
      <c r="AN104" s="57">
        <v>0</v>
      </c>
      <c r="AO104" s="54">
        <v>0</v>
      </c>
      <c r="AP104" s="57">
        <v>0</v>
      </c>
      <c r="AQ104" s="54">
        <v>0</v>
      </c>
      <c r="AR104" s="57">
        <v>0</v>
      </c>
      <c r="AS104" s="65">
        <v>0</v>
      </c>
      <c r="AT104" s="61">
        <v>0</v>
      </c>
      <c r="AU104" s="64">
        <v>0</v>
      </c>
      <c r="AV104" s="61">
        <v>0</v>
      </c>
      <c r="AW104" s="64">
        <v>0</v>
      </c>
      <c r="AX104" s="61">
        <v>0</v>
      </c>
      <c r="AY104" s="64">
        <v>0</v>
      </c>
      <c r="AZ104" s="61">
        <v>0</v>
      </c>
      <c r="BA104" s="64">
        <v>0</v>
      </c>
      <c r="BB104" s="61">
        <v>0</v>
      </c>
      <c r="BC104" s="64">
        <v>0</v>
      </c>
      <c r="BD104" s="61">
        <v>0</v>
      </c>
      <c r="BE104" s="64">
        <v>0</v>
      </c>
      <c r="BF104" s="61">
        <v>0</v>
      </c>
      <c r="BG104" s="64">
        <v>0</v>
      </c>
      <c r="BH104" s="61">
        <v>0</v>
      </c>
      <c r="BI104" s="64">
        <v>0</v>
      </c>
      <c r="BJ104" s="61">
        <v>0</v>
      </c>
      <c r="BK104" s="64">
        <v>0</v>
      </c>
      <c r="BL104" s="61">
        <v>0</v>
      </c>
      <c r="BM104" s="64">
        <v>0</v>
      </c>
      <c r="BN104" s="61">
        <v>0</v>
      </c>
      <c r="BO104" s="47">
        <v>0</v>
      </c>
      <c r="BP104" s="50">
        <v>20</v>
      </c>
      <c r="BQ104" s="71">
        <f>51-BP104</f>
        <v>31</v>
      </c>
      <c r="BR104" s="39"/>
      <c r="BS104" s="40">
        <f>G104</f>
        <v>0</v>
      </c>
      <c r="BT104" s="40">
        <f>I104</f>
        <v>0</v>
      </c>
      <c r="BU104" s="40">
        <f>K104</f>
        <v>0</v>
      </c>
      <c r="BV104" s="40">
        <f>M104</f>
        <v>0</v>
      </c>
      <c r="BW104" s="40">
        <f>O104</f>
        <v>0</v>
      </c>
      <c r="BX104" s="40">
        <f>Q104</f>
        <v>0</v>
      </c>
      <c r="BY104" s="40">
        <f>S104</f>
        <v>0</v>
      </c>
      <c r="BZ104" s="40">
        <f>U104</f>
        <v>0</v>
      </c>
      <c r="CA104" s="40">
        <f>W104</f>
        <v>0</v>
      </c>
      <c r="CB104" s="40">
        <f>Y104</f>
        <v>0</v>
      </c>
      <c r="CC104" s="40">
        <f>AA104</f>
        <v>0</v>
      </c>
      <c r="CD104" s="40">
        <f>AC104</f>
        <v>0</v>
      </c>
      <c r="CE104" s="40">
        <f>AE104</f>
        <v>0</v>
      </c>
      <c r="CF104" s="40">
        <f>AG104</f>
        <v>0</v>
      </c>
      <c r="CG104" s="40">
        <f>AI104</f>
        <v>0</v>
      </c>
      <c r="CH104" s="40">
        <f>AK104</f>
        <v>0</v>
      </c>
      <c r="CI104" s="40">
        <f>AM104</f>
        <v>0</v>
      </c>
      <c r="CJ104" s="40">
        <f>AO104</f>
        <v>0</v>
      </c>
      <c r="CK104" s="40">
        <f>AQ104</f>
        <v>0</v>
      </c>
      <c r="CL104" s="40">
        <f>AS104</f>
        <v>0</v>
      </c>
      <c r="CM104" s="40">
        <f>AU104</f>
        <v>0</v>
      </c>
      <c r="CN104" s="40">
        <f>AW104</f>
        <v>0</v>
      </c>
      <c r="CO104" s="40">
        <f>AY104</f>
        <v>0</v>
      </c>
      <c r="CP104" s="40">
        <f>BA104</f>
        <v>0</v>
      </c>
      <c r="CQ104" s="40">
        <f>BC104</f>
        <v>0</v>
      </c>
      <c r="CR104" s="40">
        <f>BE104</f>
        <v>0</v>
      </c>
      <c r="CS104" s="40">
        <f>BG104</f>
        <v>0</v>
      </c>
      <c r="CT104" s="40">
        <f>BI104</f>
        <v>0</v>
      </c>
      <c r="CU104" s="40">
        <f>BK104</f>
        <v>0</v>
      </c>
      <c r="CV104" s="40">
        <f>BM104</f>
        <v>0</v>
      </c>
      <c r="CW104" s="40">
        <f>BO104</f>
        <v>0</v>
      </c>
      <c r="CX104" s="40">
        <f>BQ104</f>
        <v>31</v>
      </c>
      <c r="CY104" s="41">
        <f>SUM(BS104:CX104)</f>
        <v>31</v>
      </c>
      <c r="CZ104" s="42"/>
      <c r="DA104" s="43">
        <f>SMALL($BS104:$CX104,1)</f>
        <v>0</v>
      </c>
      <c r="DB104" s="43">
        <f>SMALL($BS104:$CX104,2)</f>
        <v>0</v>
      </c>
      <c r="DC104" s="43">
        <f>SMALL($BS104:$CX104,3)</f>
        <v>0</v>
      </c>
      <c r="DD104" s="43">
        <f>SMALL($BS104:$CX104,4)</f>
        <v>0</v>
      </c>
      <c r="DE104" s="43">
        <f>SMALL($BS104:$CX104,5)</f>
        <v>0</v>
      </c>
      <c r="DF104" s="43">
        <f>SMALL($BS104:$CX104,6)</f>
        <v>0</v>
      </c>
      <c r="DG104" s="43">
        <f>SMALL($BS104:$CX104,7)</f>
        <v>0</v>
      </c>
      <c r="DH104" s="43">
        <f>SMALL($BS104:$CX104,8)</f>
        <v>0</v>
      </c>
      <c r="DI104" s="43">
        <f>SMALL($BS104:$CX104,9)</f>
        <v>0</v>
      </c>
      <c r="DJ104" s="43">
        <f>SMALL($BS104:$CX104,10)</f>
        <v>0</v>
      </c>
      <c r="DK104" s="43">
        <f>SMALL($BS104:$CX104,11)</f>
        <v>0</v>
      </c>
      <c r="DL104" s="43">
        <f>SMALL($BS104:$CX104,12)</f>
        <v>0</v>
      </c>
      <c r="DM104" s="43">
        <f>SMALL($BS104:$CX104,13)</f>
        <v>0</v>
      </c>
      <c r="DN104" s="43">
        <f>SMALL($BS104:$CX104,14)</f>
        <v>0</v>
      </c>
      <c r="DO104" s="43">
        <f>SMALL($BS104:$CX104,15)</f>
        <v>0</v>
      </c>
      <c r="DP104" s="43">
        <f>SMALL($BS104:$CX104,16)</f>
        <v>0</v>
      </c>
      <c r="DQ104" s="43">
        <f>SMALL($BS104:$CX104,17)</f>
        <v>0</v>
      </c>
      <c r="DR104" s="43">
        <f>SMALL($BS104:$CX104,18)</f>
        <v>0</v>
      </c>
      <c r="DS104" s="43">
        <f>SMALL($BS104:$CX104,19)</f>
        <v>0</v>
      </c>
      <c r="DT104" s="43">
        <f>SMALL($BS104:$CX104,20)</f>
        <v>0</v>
      </c>
      <c r="DU104" s="43">
        <f>SMALL($BS104:$CX104,21)</f>
        <v>0</v>
      </c>
      <c r="DV104" s="43">
        <f>SMALL($BS104:$CX104,22)</f>
        <v>0</v>
      </c>
      <c r="DW104" s="43">
        <f>SMALL($BS104:$CX104,23)</f>
        <v>0</v>
      </c>
      <c r="DX104" s="43">
        <f>SMALL($BS104:$CX104,24)</f>
        <v>0</v>
      </c>
      <c r="DY104" s="43">
        <f>SMALL($BS104:$CX104,25)</f>
        <v>0</v>
      </c>
      <c r="DZ104" s="42">
        <f>SMALL($BS104:$CX104,26)</f>
        <v>0</v>
      </c>
      <c r="EA104" s="42">
        <f>SMALL($BS104:$CX104,27)</f>
        <v>0</v>
      </c>
      <c r="EB104" s="42">
        <f>SMALL($BS104:$CX104,28)</f>
        <v>0</v>
      </c>
      <c r="EC104" s="42">
        <f>SMALL($BS104:$CX104,29)</f>
        <v>0</v>
      </c>
      <c r="ED104" s="42">
        <f>SMALL($BS104:$CX104,30)</f>
        <v>0</v>
      </c>
      <c r="EE104" s="42">
        <f>SMALL($BS104:$CX104,31)</f>
        <v>0</v>
      </c>
      <c r="EF104" s="42">
        <f>SMALL($BS104:$CX104,32)</f>
        <v>31</v>
      </c>
      <c r="EG104" s="1"/>
      <c r="EH104" s="1"/>
      <c r="EI104" s="1"/>
      <c r="EJ104" s="1"/>
      <c r="EK104" s="1"/>
      <c r="EL104" s="1"/>
      <c r="EM104" s="1"/>
      <c r="EN104" s="1"/>
      <c r="EO104" s="1"/>
      <c r="EP104" s="1"/>
    </row>
    <row r="105" spans="1:146" ht="12.75" customHeight="1">
      <c r="A105" s="1">
        <f t="shared" si="0"/>
        <v>98</v>
      </c>
      <c r="B105" s="58" t="s">
        <v>48</v>
      </c>
      <c r="C105" s="15"/>
      <c r="D105" s="32">
        <f>CY105-SUM($DA105:CHOOSE($DA$8,$DA105,$DB105,$DC105,$DD105,$DE105,$DF105,$DG105,$DH105,$DI105,$DJ105,$DK105,$DL105,$DM105,$DN105,$DO105,$DP105,$DQ105,$DR105,$DS105,$DT105,$DU105,$DV105,$DW105,$DX105))</f>
        <v>30</v>
      </c>
      <c r="E105" s="15"/>
      <c r="F105" s="44">
        <v>0</v>
      </c>
      <c r="G105" s="38">
        <v>0</v>
      </c>
      <c r="H105" s="46">
        <v>0</v>
      </c>
      <c r="I105" s="38">
        <v>0</v>
      </c>
      <c r="J105" s="46">
        <v>0</v>
      </c>
      <c r="K105" s="38">
        <v>0</v>
      </c>
      <c r="L105" s="46">
        <v>0</v>
      </c>
      <c r="M105" s="54">
        <v>0</v>
      </c>
      <c r="N105" s="46">
        <v>0</v>
      </c>
      <c r="O105" s="47">
        <v>0</v>
      </c>
      <c r="P105" s="46">
        <v>21</v>
      </c>
      <c r="Q105" s="38">
        <f>51-P105</f>
        <v>30</v>
      </c>
      <c r="R105" s="44">
        <v>0</v>
      </c>
      <c r="S105" s="38">
        <v>0</v>
      </c>
      <c r="T105" s="46">
        <v>0</v>
      </c>
      <c r="U105" s="38">
        <v>0</v>
      </c>
      <c r="V105" s="46">
        <v>0</v>
      </c>
      <c r="W105" s="38">
        <v>0</v>
      </c>
      <c r="X105" s="46">
        <v>0</v>
      </c>
      <c r="Y105" s="38">
        <v>0</v>
      </c>
      <c r="Z105" s="46">
        <v>0</v>
      </c>
      <c r="AA105" s="54">
        <v>0</v>
      </c>
      <c r="AB105" s="62">
        <v>0</v>
      </c>
      <c r="AC105" s="54">
        <v>0</v>
      </c>
      <c r="AD105" s="57">
        <v>0</v>
      </c>
      <c r="AE105" s="54">
        <v>0</v>
      </c>
      <c r="AF105" s="57">
        <v>0</v>
      </c>
      <c r="AG105" s="54">
        <v>0</v>
      </c>
      <c r="AH105" s="57">
        <v>0</v>
      </c>
      <c r="AI105" s="54">
        <v>0</v>
      </c>
      <c r="AJ105" s="57">
        <v>0</v>
      </c>
      <c r="AK105" s="54">
        <v>0</v>
      </c>
      <c r="AL105" s="57">
        <v>0</v>
      </c>
      <c r="AM105" s="54">
        <v>0</v>
      </c>
      <c r="AN105" s="57">
        <v>0</v>
      </c>
      <c r="AO105" s="54">
        <v>0</v>
      </c>
      <c r="AP105" s="57">
        <v>0</v>
      </c>
      <c r="AQ105" s="54">
        <v>0</v>
      </c>
      <c r="AR105" s="57">
        <v>0</v>
      </c>
      <c r="AS105" s="65">
        <v>0</v>
      </c>
      <c r="AT105" s="46">
        <v>0</v>
      </c>
      <c r="AU105" s="38">
        <v>0</v>
      </c>
      <c r="AV105" s="46">
        <v>0</v>
      </c>
      <c r="AW105" s="38">
        <v>0</v>
      </c>
      <c r="AX105" s="46">
        <v>0</v>
      </c>
      <c r="AY105" s="38">
        <v>0</v>
      </c>
      <c r="AZ105" s="46">
        <v>0</v>
      </c>
      <c r="BA105" s="38">
        <v>0</v>
      </c>
      <c r="BB105" s="46">
        <v>0</v>
      </c>
      <c r="BC105" s="38">
        <v>0</v>
      </c>
      <c r="BD105" s="46">
        <v>0</v>
      </c>
      <c r="BE105" s="38">
        <v>0</v>
      </c>
      <c r="BF105" s="46">
        <v>0</v>
      </c>
      <c r="BG105" s="38">
        <v>0</v>
      </c>
      <c r="BH105" s="46">
        <v>0</v>
      </c>
      <c r="BI105" s="38">
        <v>0</v>
      </c>
      <c r="BJ105" s="46">
        <v>0</v>
      </c>
      <c r="BK105" s="38">
        <v>0</v>
      </c>
      <c r="BL105" s="46">
        <v>0</v>
      </c>
      <c r="BM105" s="38">
        <v>0</v>
      </c>
      <c r="BN105" s="46">
        <v>0</v>
      </c>
      <c r="BO105" s="47">
        <v>0</v>
      </c>
      <c r="BP105" s="67">
        <v>0</v>
      </c>
      <c r="BQ105" s="54">
        <v>0</v>
      </c>
      <c r="BR105" s="39"/>
      <c r="BS105" s="40">
        <f>G105</f>
        <v>0</v>
      </c>
      <c r="BT105" s="40">
        <f>I105</f>
        <v>0</v>
      </c>
      <c r="BU105" s="40">
        <f>K105</f>
        <v>0</v>
      </c>
      <c r="BV105" s="40">
        <f>M105</f>
        <v>0</v>
      </c>
      <c r="BW105" s="40">
        <f>O105</f>
        <v>0</v>
      </c>
      <c r="BX105" s="40">
        <f>Q105</f>
        <v>30</v>
      </c>
      <c r="BY105" s="40">
        <f>S105</f>
        <v>0</v>
      </c>
      <c r="BZ105" s="40">
        <f>U105</f>
        <v>0</v>
      </c>
      <c r="CA105" s="40">
        <f>W105</f>
        <v>0</v>
      </c>
      <c r="CB105" s="40">
        <f>Y105</f>
        <v>0</v>
      </c>
      <c r="CC105" s="40">
        <f>AA105</f>
        <v>0</v>
      </c>
      <c r="CD105" s="40">
        <f>AC105</f>
        <v>0</v>
      </c>
      <c r="CE105" s="40">
        <f>AE105</f>
        <v>0</v>
      </c>
      <c r="CF105" s="40">
        <f>AG105</f>
        <v>0</v>
      </c>
      <c r="CG105" s="40">
        <f>AI105</f>
        <v>0</v>
      </c>
      <c r="CH105" s="40">
        <f>AK105</f>
        <v>0</v>
      </c>
      <c r="CI105" s="40">
        <f>AM105</f>
        <v>0</v>
      </c>
      <c r="CJ105" s="40">
        <f>AO105</f>
        <v>0</v>
      </c>
      <c r="CK105" s="40">
        <f>AQ105</f>
        <v>0</v>
      </c>
      <c r="CL105" s="40">
        <f>AS105</f>
        <v>0</v>
      </c>
      <c r="CM105" s="40">
        <f>AU105</f>
        <v>0</v>
      </c>
      <c r="CN105" s="40">
        <f>AW105</f>
        <v>0</v>
      </c>
      <c r="CO105" s="40">
        <f>AY105</f>
        <v>0</v>
      </c>
      <c r="CP105" s="40">
        <f>BA105</f>
        <v>0</v>
      </c>
      <c r="CQ105" s="40">
        <f>BC105</f>
        <v>0</v>
      </c>
      <c r="CR105" s="40">
        <f>BE105</f>
        <v>0</v>
      </c>
      <c r="CS105" s="40">
        <f>BG105</f>
        <v>0</v>
      </c>
      <c r="CT105" s="40">
        <f>BI105</f>
        <v>0</v>
      </c>
      <c r="CU105" s="40">
        <f>BK105</f>
        <v>0</v>
      </c>
      <c r="CV105" s="40">
        <f>BM105</f>
        <v>0</v>
      </c>
      <c r="CW105" s="40">
        <f>BO105</f>
        <v>0</v>
      </c>
      <c r="CX105" s="40">
        <f>BQ105</f>
        <v>0</v>
      </c>
      <c r="CY105" s="41">
        <f>SUM(BS105:CX105)</f>
        <v>30</v>
      </c>
      <c r="CZ105" s="42"/>
      <c r="DA105" s="43">
        <f>SMALL($BS105:$CX105,1)</f>
        <v>0</v>
      </c>
      <c r="DB105" s="43">
        <f>SMALL($BS105:$CX105,2)</f>
        <v>0</v>
      </c>
      <c r="DC105" s="43">
        <f>SMALL($BS105:$CX105,3)</f>
        <v>0</v>
      </c>
      <c r="DD105" s="43">
        <f>SMALL($BS105:$CX105,4)</f>
        <v>0</v>
      </c>
      <c r="DE105" s="43">
        <f>SMALL($BS105:$CX105,5)</f>
        <v>0</v>
      </c>
      <c r="DF105" s="43">
        <f>SMALL($BS105:$CX105,6)</f>
        <v>0</v>
      </c>
      <c r="DG105" s="43">
        <f>SMALL($BS105:$CX105,7)</f>
        <v>0</v>
      </c>
      <c r="DH105" s="43">
        <f>SMALL($BS105:$CX105,8)</f>
        <v>0</v>
      </c>
      <c r="DI105" s="43">
        <f>SMALL($BS105:$CX105,9)</f>
        <v>0</v>
      </c>
      <c r="DJ105" s="43">
        <f>SMALL($BS105:$CX105,10)</f>
        <v>0</v>
      </c>
      <c r="DK105" s="43">
        <f>SMALL($BS105:$CX105,11)</f>
        <v>0</v>
      </c>
      <c r="DL105" s="43">
        <f>SMALL($BS105:$CX105,12)</f>
        <v>0</v>
      </c>
      <c r="DM105" s="43">
        <f>SMALL($BS105:$CX105,13)</f>
        <v>0</v>
      </c>
      <c r="DN105" s="43">
        <f>SMALL($BS105:$CX105,14)</f>
        <v>0</v>
      </c>
      <c r="DO105" s="43">
        <f>SMALL($BS105:$CX105,15)</f>
        <v>0</v>
      </c>
      <c r="DP105" s="43">
        <f>SMALL($BS105:$CX105,16)</f>
        <v>0</v>
      </c>
      <c r="DQ105" s="43">
        <f>SMALL($BS105:$CX105,17)</f>
        <v>0</v>
      </c>
      <c r="DR105" s="43">
        <f>SMALL($BS105:$CX105,18)</f>
        <v>0</v>
      </c>
      <c r="DS105" s="43">
        <f>SMALL($BS105:$CX105,19)</f>
        <v>0</v>
      </c>
      <c r="DT105" s="43">
        <f>SMALL($BS105:$CX105,20)</f>
        <v>0</v>
      </c>
      <c r="DU105" s="43">
        <f>SMALL($BS105:$CX105,21)</f>
        <v>0</v>
      </c>
      <c r="DV105" s="43">
        <f>SMALL($BS105:$CX105,22)</f>
        <v>0</v>
      </c>
      <c r="DW105" s="43">
        <f>SMALL($BS105:$CX105,23)</f>
        <v>0</v>
      </c>
      <c r="DX105" s="43">
        <f>SMALL($BS105:$CX105,24)</f>
        <v>0</v>
      </c>
      <c r="DY105" s="43">
        <f>SMALL($BS105:$CX105,25)</f>
        <v>0</v>
      </c>
      <c r="DZ105" s="42">
        <f>SMALL($BS105:$CX105,26)</f>
        <v>0</v>
      </c>
      <c r="EA105" s="42">
        <f>SMALL($BS105:$CX105,27)</f>
        <v>0</v>
      </c>
      <c r="EB105" s="42">
        <f>SMALL($BS105:$CX105,28)</f>
        <v>0</v>
      </c>
      <c r="EC105" s="42">
        <f>SMALL($BS105:$CX105,29)</f>
        <v>0</v>
      </c>
      <c r="ED105" s="42">
        <f>SMALL($BS105:$CX105,30)</f>
        <v>0</v>
      </c>
      <c r="EE105" s="42">
        <f>SMALL($BS105:$CX105,31)</f>
        <v>0</v>
      </c>
      <c r="EF105" s="42">
        <f>SMALL($BS105:$CX105,32)</f>
        <v>30</v>
      </c>
      <c r="EG105" s="1"/>
      <c r="EH105" s="1"/>
      <c r="EI105" s="1"/>
      <c r="EJ105" s="1"/>
      <c r="EK105" s="1"/>
      <c r="EL105" s="1"/>
      <c r="EM105" s="1"/>
      <c r="EN105" s="1"/>
      <c r="EO105" s="1"/>
      <c r="EP105" s="1"/>
    </row>
    <row r="106" spans="1:146" ht="12.75" customHeight="1">
      <c r="A106" s="1">
        <f t="shared" si="0"/>
        <v>99</v>
      </c>
      <c r="B106" s="72" t="s">
        <v>90</v>
      </c>
      <c r="C106" s="15"/>
      <c r="D106" s="32">
        <f>CY106-SUM($DA106:CHOOSE($DA$8,$DA106,$DB106,$DC106,$DD106,$DE106,$DF106,$DG106,$DH106,$DI106,$DJ106,$DK106,$DL106,$DM106,$DN106,$DO106,$DP106,$DQ106,$DR106,$DS106,$DT106,$DU106,$DV106,$DW106,$DX106))</f>
        <v>30</v>
      </c>
      <c r="E106" s="15"/>
      <c r="F106" s="44">
        <v>0</v>
      </c>
      <c r="G106" s="38">
        <v>0</v>
      </c>
      <c r="H106" s="46">
        <v>0</v>
      </c>
      <c r="I106" s="38">
        <v>0</v>
      </c>
      <c r="J106" s="46">
        <v>0</v>
      </c>
      <c r="K106" s="38">
        <v>0</v>
      </c>
      <c r="L106" s="46">
        <v>0</v>
      </c>
      <c r="M106" s="54">
        <v>0</v>
      </c>
      <c r="N106" s="46">
        <v>0</v>
      </c>
      <c r="O106" s="47">
        <v>0</v>
      </c>
      <c r="P106" s="46">
        <v>0</v>
      </c>
      <c r="Q106" s="38">
        <v>0</v>
      </c>
      <c r="R106" s="44">
        <v>0</v>
      </c>
      <c r="S106" s="38">
        <v>0</v>
      </c>
      <c r="T106" s="46">
        <v>0</v>
      </c>
      <c r="U106" s="38">
        <v>0</v>
      </c>
      <c r="V106" s="46">
        <v>0</v>
      </c>
      <c r="W106" s="38">
        <v>0</v>
      </c>
      <c r="X106" s="46">
        <v>0</v>
      </c>
      <c r="Y106" s="38">
        <v>0</v>
      </c>
      <c r="Z106" s="46">
        <v>0</v>
      </c>
      <c r="AA106" s="54">
        <v>0</v>
      </c>
      <c r="AB106" s="62">
        <v>0</v>
      </c>
      <c r="AC106" s="54">
        <v>0</v>
      </c>
      <c r="AD106" s="57">
        <v>0</v>
      </c>
      <c r="AE106" s="54">
        <v>0</v>
      </c>
      <c r="AF106" s="57">
        <v>0</v>
      </c>
      <c r="AG106" s="54">
        <v>0</v>
      </c>
      <c r="AH106" s="57">
        <v>0</v>
      </c>
      <c r="AI106" s="54">
        <v>0</v>
      </c>
      <c r="AJ106" s="57">
        <v>0</v>
      </c>
      <c r="AK106" s="54">
        <v>0</v>
      </c>
      <c r="AL106" s="57">
        <v>0</v>
      </c>
      <c r="AM106" s="54">
        <v>0</v>
      </c>
      <c r="AN106" s="61">
        <v>0</v>
      </c>
      <c r="AO106" s="64">
        <v>0</v>
      </c>
      <c r="AP106" s="61">
        <v>0</v>
      </c>
      <c r="AQ106" s="64">
        <v>0</v>
      </c>
      <c r="AR106" s="57">
        <v>0</v>
      </c>
      <c r="AS106" s="65">
        <v>0</v>
      </c>
      <c r="AT106" s="46">
        <v>0</v>
      </c>
      <c r="AU106" s="38">
        <v>0</v>
      </c>
      <c r="AV106" s="46">
        <v>0</v>
      </c>
      <c r="AW106" s="38">
        <v>0</v>
      </c>
      <c r="AX106" s="46">
        <v>0</v>
      </c>
      <c r="AY106" s="38">
        <v>0</v>
      </c>
      <c r="AZ106" s="46">
        <v>0</v>
      </c>
      <c r="BA106" s="38">
        <v>0</v>
      </c>
      <c r="BB106" s="46">
        <v>0</v>
      </c>
      <c r="BC106" s="38">
        <v>0</v>
      </c>
      <c r="BD106" s="46">
        <v>0</v>
      </c>
      <c r="BE106" s="38">
        <v>0</v>
      </c>
      <c r="BF106" s="46">
        <v>0</v>
      </c>
      <c r="BG106" s="38">
        <v>0</v>
      </c>
      <c r="BH106" s="46">
        <v>0</v>
      </c>
      <c r="BI106" s="38">
        <v>0</v>
      </c>
      <c r="BJ106" s="46">
        <v>0</v>
      </c>
      <c r="BK106" s="38">
        <v>0</v>
      </c>
      <c r="BL106" s="46">
        <v>0</v>
      </c>
      <c r="BM106" s="38">
        <v>0</v>
      </c>
      <c r="BN106" s="46">
        <v>0</v>
      </c>
      <c r="BO106" s="47">
        <v>0</v>
      </c>
      <c r="BP106" s="50">
        <v>21</v>
      </c>
      <c r="BQ106" s="51">
        <f>51-BP106</f>
        <v>30</v>
      </c>
      <c r="BR106" s="39"/>
      <c r="BS106" s="40">
        <f>G106</f>
        <v>0</v>
      </c>
      <c r="BT106" s="40">
        <f>I106</f>
        <v>0</v>
      </c>
      <c r="BU106" s="40">
        <f>K106</f>
        <v>0</v>
      </c>
      <c r="BV106" s="40">
        <f>M106</f>
        <v>0</v>
      </c>
      <c r="BW106" s="40">
        <f>O106</f>
        <v>0</v>
      </c>
      <c r="BX106" s="40">
        <f>Q106</f>
        <v>0</v>
      </c>
      <c r="BY106" s="40">
        <f>S106</f>
        <v>0</v>
      </c>
      <c r="BZ106" s="40">
        <f>U106</f>
        <v>0</v>
      </c>
      <c r="CA106" s="40">
        <f>W106</f>
        <v>0</v>
      </c>
      <c r="CB106" s="40">
        <f>Y106</f>
        <v>0</v>
      </c>
      <c r="CC106" s="40">
        <f>AA106</f>
        <v>0</v>
      </c>
      <c r="CD106" s="40">
        <f>AC106</f>
        <v>0</v>
      </c>
      <c r="CE106" s="40">
        <f>AE106</f>
        <v>0</v>
      </c>
      <c r="CF106" s="40">
        <f>AG106</f>
        <v>0</v>
      </c>
      <c r="CG106" s="40">
        <f>AI106</f>
        <v>0</v>
      </c>
      <c r="CH106" s="40">
        <f>AK106</f>
        <v>0</v>
      </c>
      <c r="CI106" s="40">
        <f>AM106</f>
        <v>0</v>
      </c>
      <c r="CJ106" s="40">
        <f>AO106</f>
        <v>0</v>
      </c>
      <c r="CK106" s="40">
        <f>AQ106</f>
        <v>0</v>
      </c>
      <c r="CL106" s="40">
        <f>AS106</f>
        <v>0</v>
      </c>
      <c r="CM106" s="40">
        <f>AU106</f>
        <v>0</v>
      </c>
      <c r="CN106" s="40">
        <f>AW106</f>
        <v>0</v>
      </c>
      <c r="CO106" s="40">
        <f>AY106</f>
        <v>0</v>
      </c>
      <c r="CP106" s="40">
        <f>BA106</f>
        <v>0</v>
      </c>
      <c r="CQ106" s="40">
        <f>BC106</f>
        <v>0</v>
      </c>
      <c r="CR106" s="40">
        <f>BE106</f>
        <v>0</v>
      </c>
      <c r="CS106" s="40">
        <f>BG106</f>
        <v>0</v>
      </c>
      <c r="CT106" s="40">
        <f>BI106</f>
        <v>0</v>
      </c>
      <c r="CU106" s="40">
        <f>BK106</f>
        <v>0</v>
      </c>
      <c r="CV106" s="40">
        <f>BM106</f>
        <v>0</v>
      </c>
      <c r="CW106" s="40">
        <f>BO106</f>
        <v>0</v>
      </c>
      <c r="CX106" s="40">
        <f>BQ106</f>
        <v>30</v>
      </c>
      <c r="CY106" s="41">
        <f>SUM(BS106:CX106)</f>
        <v>30</v>
      </c>
      <c r="CZ106" s="42"/>
      <c r="DA106" s="43">
        <f>SMALL($BS106:$CX106,1)</f>
        <v>0</v>
      </c>
      <c r="DB106" s="43">
        <f>SMALL($BS106:$CX106,2)</f>
        <v>0</v>
      </c>
      <c r="DC106" s="43">
        <f>SMALL($BS106:$CX106,3)</f>
        <v>0</v>
      </c>
      <c r="DD106" s="43">
        <f>SMALL($BS106:$CX106,4)</f>
        <v>0</v>
      </c>
      <c r="DE106" s="43">
        <f>SMALL($BS106:$CX106,5)</f>
        <v>0</v>
      </c>
      <c r="DF106" s="43">
        <f>SMALL($BS106:$CX106,6)</f>
        <v>0</v>
      </c>
      <c r="DG106" s="43">
        <f>SMALL($BS106:$CX106,7)</f>
        <v>0</v>
      </c>
      <c r="DH106" s="43">
        <f>SMALL($BS106:$CX106,8)</f>
        <v>0</v>
      </c>
      <c r="DI106" s="43">
        <f>SMALL($BS106:$CX106,9)</f>
        <v>0</v>
      </c>
      <c r="DJ106" s="43">
        <f>SMALL($BS106:$CX106,10)</f>
        <v>0</v>
      </c>
      <c r="DK106" s="43">
        <f>SMALL($BS106:$CX106,11)</f>
        <v>0</v>
      </c>
      <c r="DL106" s="43">
        <f>SMALL($BS106:$CX106,12)</f>
        <v>0</v>
      </c>
      <c r="DM106" s="43">
        <f>SMALL($BS106:$CX106,13)</f>
        <v>0</v>
      </c>
      <c r="DN106" s="43">
        <f>SMALL($BS106:$CX106,14)</f>
        <v>0</v>
      </c>
      <c r="DO106" s="43">
        <f>SMALL($BS106:$CX106,15)</f>
        <v>0</v>
      </c>
      <c r="DP106" s="43">
        <f>SMALL($BS106:$CX106,16)</f>
        <v>0</v>
      </c>
      <c r="DQ106" s="43">
        <f>SMALL($BS106:$CX106,17)</f>
        <v>0</v>
      </c>
      <c r="DR106" s="43">
        <f>SMALL($BS106:$CX106,18)</f>
        <v>0</v>
      </c>
      <c r="DS106" s="43">
        <f>SMALL($BS106:$CX106,19)</f>
        <v>0</v>
      </c>
      <c r="DT106" s="43">
        <f>SMALL($BS106:$CX106,20)</f>
        <v>0</v>
      </c>
      <c r="DU106" s="43">
        <f>SMALL($BS106:$CX106,21)</f>
        <v>0</v>
      </c>
      <c r="DV106" s="43">
        <f>SMALL($BS106:$CX106,22)</f>
        <v>0</v>
      </c>
      <c r="DW106" s="43">
        <f>SMALL($BS106:$CX106,23)</f>
        <v>0</v>
      </c>
      <c r="DX106" s="43">
        <f>SMALL($BS106:$CX106,24)</f>
        <v>0</v>
      </c>
      <c r="DY106" s="43">
        <f>SMALL($BS106:$CX106,25)</f>
        <v>0</v>
      </c>
      <c r="DZ106" s="42">
        <f>SMALL($BS106:$CX106,26)</f>
        <v>0</v>
      </c>
      <c r="EA106" s="42">
        <f>SMALL($BS106:$CX106,27)</f>
        <v>0</v>
      </c>
      <c r="EB106" s="42">
        <f>SMALL($BS106:$CX106,28)</f>
        <v>0</v>
      </c>
      <c r="EC106" s="42">
        <f>SMALL($BS106:$CX106,29)</f>
        <v>0</v>
      </c>
      <c r="ED106" s="42">
        <f>SMALL($BS106:$CX106,30)</f>
        <v>0</v>
      </c>
      <c r="EE106" s="42">
        <f>SMALL($BS106:$CX106,31)</f>
        <v>0</v>
      </c>
      <c r="EF106" s="42">
        <f>SMALL($BS106:$CX106,32)</f>
        <v>30</v>
      </c>
      <c r="EG106" s="1"/>
      <c r="EH106" s="1"/>
      <c r="EI106" s="1"/>
      <c r="EJ106" s="1"/>
      <c r="EK106" s="1"/>
      <c r="EL106" s="1"/>
      <c r="EM106" s="1"/>
      <c r="EN106" s="1"/>
      <c r="EO106" s="1"/>
      <c r="EP106" s="1"/>
    </row>
    <row r="107" spans="1:146" ht="12.75" customHeight="1">
      <c r="A107" s="1">
        <f t="shared" si="0"/>
        <v>100</v>
      </c>
      <c r="B107" s="1" t="s">
        <v>51</v>
      </c>
      <c r="C107" s="15"/>
      <c r="D107" s="32">
        <f>CY107-SUM($DA107:CHOOSE($DA$8,$DA107,$DB107,$DC107,$DD107,$DE107,$DF107,$DG107,$DH107,$DI107,$DJ107,$DK107,$DL107,$DM107,$DN107,$DO107,$DP107,$DQ107,$DR107,$DS107,$DT107,$DU107,$DV107,$DW107,$DX107))</f>
        <v>28</v>
      </c>
      <c r="E107" s="15"/>
      <c r="F107" s="44">
        <v>0</v>
      </c>
      <c r="G107" s="38">
        <v>0</v>
      </c>
      <c r="H107" s="46">
        <v>0</v>
      </c>
      <c r="I107" s="38">
        <v>0</v>
      </c>
      <c r="J107" s="46">
        <v>0</v>
      </c>
      <c r="K107" s="38">
        <v>0</v>
      </c>
      <c r="L107" s="46">
        <v>0</v>
      </c>
      <c r="M107" s="54">
        <v>0</v>
      </c>
      <c r="N107" s="46">
        <v>0</v>
      </c>
      <c r="O107" s="47">
        <v>0</v>
      </c>
      <c r="P107" s="46">
        <v>0</v>
      </c>
      <c r="Q107" s="38">
        <v>0</v>
      </c>
      <c r="R107" s="44">
        <v>0</v>
      </c>
      <c r="S107" s="38">
        <v>0</v>
      </c>
      <c r="T107" s="46">
        <v>0</v>
      </c>
      <c r="U107" s="38">
        <v>0</v>
      </c>
      <c r="V107" s="46">
        <v>0</v>
      </c>
      <c r="W107" s="38">
        <v>0</v>
      </c>
      <c r="X107" s="46">
        <v>0</v>
      </c>
      <c r="Y107" s="38">
        <v>0</v>
      </c>
      <c r="Z107" s="46">
        <v>0</v>
      </c>
      <c r="AA107" s="54">
        <v>0</v>
      </c>
      <c r="AB107" s="115">
        <v>0</v>
      </c>
      <c r="AC107" s="81">
        <v>0</v>
      </c>
      <c r="AD107" s="112">
        <v>0</v>
      </c>
      <c r="AE107" s="81">
        <v>0</v>
      </c>
      <c r="AF107" s="112">
        <v>0</v>
      </c>
      <c r="AG107" s="81">
        <v>0</v>
      </c>
      <c r="AH107" s="112">
        <v>0</v>
      </c>
      <c r="AI107" s="81">
        <v>0</v>
      </c>
      <c r="AJ107" s="112">
        <v>0</v>
      </c>
      <c r="AK107" s="81">
        <v>0</v>
      </c>
      <c r="AL107" s="112">
        <v>0</v>
      </c>
      <c r="AM107" s="81">
        <v>0</v>
      </c>
      <c r="AN107" s="112">
        <v>0</v>
      </c>
      <c r="AO107" s="81">
        <v>0</v>
      </c>
      <c r="AP107" s="112">
        <v>0</v>
      </c>
      <c r="AQ107" s="81">
        <v>0</v>
      </c>
      <c r="AR107" s="112">
        <v>0</v>
      </c>
      <c r="AS107" s="113">
        <v>0</v>
      </c>
      <c r="AT107" s="77">
        <v>0</v>
      </c>
      <c r="AU107" s="76">
        <v>0</v>
      </c>
      <c r="AV107" s="77">
        <v>0</v>
      </c>
      <c r="AW107" s="76">
        <v>0</v>
      </c>
      <c r="AX107" s="77">
        <v>0</v>
      </c>
      <c r="AY107" s="76">
        <v>0</v>
      </c>
      <c r="AZ107" s="77">
        <v>0</v>
      </c>
      <c r="BA107" s="76">
        <v>0</v>
      </c>
      <c r="BB107" s="77">
        <v>0</v>
      </c>
      <c r="BC107" s="76">
        <v>0</v>
      </c>
      <c r="BD107" s="77">
        <v>0</v>
      </c>
      <c r="BE107" s="76">
        <v>0</v>
      </c>
      <c r="BF107" s="77">
        <v>0</v>
      </c>
      <c r="BG107" s="76">
        <v>0</v>
      </c>
      <c r="BH107" s="77">
        <v>0</v>
      </c>
      <c r="BI107" s="76">
        <v>0</v>
      </c>
      <c r="BJ107" s="77">
        <v>0</v>
      </c>
      <c r="BK107" s="76">
        <v>0</v>
      </c>
      <c r="BL107" s="77">
        <v>0</v>
      </c>
      <c r="BM107" s="76">
        <v>0</v>
      </c>
      <c r="BN107" s="77">
        <v>0</v>
      </c>
      <c r="BO107" s="78">
        <v>0</v>
      </c>
      <c r="BP107" s="50">
        <v>23</v>
      </c>
      <c r="BQ107" s="51">
        <f>51-BP107</f>
        <v>28</v>
      </c>
      <c r="BR107" s="39"/>
      <c r="BS107" s="40">
        <f>G107</f>
        <v>0</v>
      </c>
      <c r="BT107" s="40">
        <f>I107</f>
        <v>0</v>
      </c>
      <c r="BU107" s="40">
        <f>K107</f>
        <v>0</v>
      </c>
      <c r="BV107" s="40">
        <f>M107</f>
        <v>0</v>
      </c>
      <c r="BW107" s="40">
        <f>O107</f>
        <v>0</v>
      </c>
      <c r="BX107" s="40">
        <f>Q107</f>
        <v>0</v>
      </c>
      <c r="BY107" s="40">
        <f>S107</f>
        <v>0</v>
      </c>
      <c r="BZ107" s="40">
        <f>U107</f>
        <v>0</v>
      </c>
      <c r="CA107" s="40">
        <f>W107</f>
        <v>0</v>
      </c>
      <c r="CB107" s="40">
        <f>Y107</f>
        <v>0</v>
      </c>
      <c r="CC107" s="40">
        <f>AA107</f>
        <v>0</v>
      </c>
      <c r="CD107" s="40">
        <f>AC107</f>
        <v>0</v>
      </c>
      <c r="CE107" s="40">
        <f>AE107</f>
        <v>0</v>
      </c>
      <c r="CF107" s="40">
        <f>AG107</f>
        <v>0</v>
      </c>
      <c r="CG107" s="40">
        <f>AI107</f>
        <v>0</v>
      </c>
      <c r="CH107" s="40">
        <f>AK107</f>
        <v>0</v>
      </c>
      <c r="CI107" s="40">
        <f>AM107</f>
        <v>0</v>
      </c>
      <c r="CJ107" s="40">
        <f>AO107</f>
        <v>0</v>
      </c>
      <c r="CK107" s="40">
        <f>AQ107</f>
        <v>0</v>
      </c>
      <c r="CL107" s="40">
        <f>AS107</f>
        <v>0</v>
      </c>
      <c r="CM107" s="40">
        <f>AU107</f>
        <v>0</v>
      </c>
      <c r="CN107" s="40">
        <f>AW107</f>
        <v>0</v>
      </c>
      <c r="CO107" s="40">
        <f>AY107</f>
        <v>0</v>
      </c>
      <c r="CP107" s="40">
        <f>BA107</f>
        <v>0</v>
      </c>
      <c r="CQ107" s="40">
        <f>BC107</f>
        <v>0</v>
      </c>
      <c r="CR107" s="40">
        <f>BE107</f>
        <v>0</v>
      </c>
      <c r="CS107" s="40">
        <f>BG107</f>
        <v>0</v>
      </c>
      <c r="CT107" s="40">
        <f>BI107</f>
        <v>0</v>
      </c>
      <c r="CU107" s="40">
        <f>BK107</f>
        <v>0</v>
      </c>
      <c r="CV107" s="40">
        <f>BM107</f>
        <v>0</v>
      </c>
      <c r="CW107" s="40">
        <f>BO107</f>
        <v>0</v>
      </c>
      <c r="CX107" s="40">
        <f>BQ107</f>
        <v>28</v>
      </c>
      <c r="CY107" s="41">
        <f>SUM(BS107:CX107)</f>
        <v>28</v>
      </c>
      <c r="CZ107" s="42"/>
      <c r="DA107" s="43">
        <f>SMALL($BS107:$CX107,1)</f>
        <v>0</v>
      </c>
      <c r="DB107" s="43">
        <f>SMALL($BS107:$CX107,2)</f>
        <v>0</v>
      </c>
      <c r="DC107" s="43">
        <f>SMALL($BS107:$CX107,3)</f>
        <v>0</v>
      </c>
      <c r="DD107" s="43">
        <f>SMALL($BS107:$CX107,4)</f>
        <v>0</v>
      </c>
      <c r="DE107" s="43">
        <f>SMALL($BS107:$CX107,5)</f>
        <v>0</v>
      </c>
      <c r="DF107" s="43">
        <f>SMALL($BS107:$CX107,6)</f>
        <v>0</v>
      </c>
      <c r="DG107" s="43">
        <f>SMALL($BS107:$CX107,7)</f>
        <v>0</v>
      </c>
      <c r="DH107" s="43">
        <f>SMALL($BS107:$CX107,8)</f>
        <v>0</v>
      </c>
      <c r="DI107" s="43">
        <f>SMALL($BS107:$CX107,9)</f>
        <v>0</v>
      </c>
      <c r="DJ107" s="43">
        <f>SMALL($BS107:$CX107,10)</f>
        <v>0</v>
      </c>
      <c r="DK107" s="43">
        <f>SMALL($BS107:$CX107,11)</f>
        <v>0</v>
      </c>
      <c r="DL107" s="43">
        <f>SMALL($BS107:$CX107,12)</f>
        <v>0</v>
      </c>
      <c r="DM107" s="43">
        <f>SMALL($BS107:$CX107,13)</f>
        <v>0</v>
      </c>
      <c r="DN107" s="43">
        <f>SMALL($BS107:$CX107,14)</f>
        <v>0</v>
      </c>
      <c r="DO107" s="43">
        <f>SMALL($BS107:$CX107,15)</f>
        <v>0</v>
      </c>
      <c r="DP107" s="43">
        <f>SMALL($BS107:$CX107,16)</f>
        <v>0</v>
      </c>
      <c r="DQ107" s="43">
        <f>SMALL($BS107:$CX107,17)</f>
        <v>0</v>
      </c>
      <c r="DR107" s="43">
        <f>SMALL($BS107:$CX107,18)</f>
        <v>0</v>
      </c>
      <c r="DS107" s="43">
        <f>SMALL($BS107:$CX107,19)</f>
        <v>0</v>
      </c>
      <c r="DT107" s="43">
        <f>SMALL($BS107:$CX107,20)</f>
        <v>0</v>
      </c>
      <c r="DU107" s="43">
        <f>SMALL($BS107:$CX107,21)</f>
        <v>0</v>
      </c>
      <c r="DV107" s="43">
        <f>SMALL($BS107:$CX107,22)</f>
        <v>0</v>
      </c>
      <c r="DW107" s="43">
        <f>SMALL($BS107:$CX107,23)</f>
        <v>0</v>
      </c>
      <c r="DX107" s="43">
        <f>SMALL($BS107:$CX107,24)</f>
        <v>0</v>
      </c>
      <c r="DY107" s="43">
        <f>SMALL($BS107:$CX107,25)</f>
        <v>0</v>
      </c>
      <c r="DZ107" s="42">
        <f>SMALL($BS107:$CX107,26)</f>
        <v>0</v>
      </c>
      <c r="EA107" s="42">
        <f>SMALL($BS107:$CX107,27)</f>
        <v>0</v>
      </c>
      <c r="EB107" s="42">
        <f>SMALL($BS107:$CX107,28)</f>
        <v>0</v>
      </c>
      <c r="EC107" s="42">
        <f>SMALL($BS107:$CX107,29)</f>
        <v>0</v>
      </c>
      <c r="ED107" s="42">
        <f>SMALL($BS107:$CX107,30)</f>
        <v>0</v>
      </c>
      <c r="EE107" s="42">
        <f>SMALL($BS107:$CX107,31)</f>
        <v>0</v>
      </c>
      <c r="EF107" s="42">
        <f>SMALL($BS107:$CX107,32)</f>
        <v>28</v>
      </c>
      <c r="EG107" s="1"/>
      <c r="EH107" s="1"/>
      <c r="EI107" s="1"/>
      <c r="EJ107" s="1"/>
      <c r="EK107" s="1"/>
      <c r="EL107" s="1"/>
      <c r="EM107" s="1"/>
      <c r="EN107" s="1"/>
      <c r="EO107" s="1"/>
      <c r="EP107" s="1"/>
    </row>
    <row r="108" spans="1:146" ht="12.75" customHeight="1">
      <c r="A108" s="1">
        <f t="shared" si="0"/>
        <v>101</v>
      </c>
      <c r="B108" s="1" t="s">
        <v>91</v>
      </c>
      <c r="C108" s="15"/>
      <c r="D108" s="32">
        <f>CY108-SUM($DA108:CHOOSE($DA$8,$DA108,$DB108,$DC108,$DD108,$DE108,$DF108,$DG108,$DH108,$DI108,$DJ108,$DK108,$DL108,$DM108,$DN108,$DO108,$DP108,$DQ108,$DR108,$DS108,$DT108,$DU108,$DV108,$DW108,$DX108))</f>
        <v>27</v>
      </c>
      <c r="E108" s="15"/>
      <c r="F108" s="44">
        <v>0</v>
      </c>
      <c r="G108" s="38">
        <v>0</v>
      </c>
      <c r="H108" s="46">
        <v>0</v>
      </c>
      <c r="I108" s="38">
        <v>0</v>
      </c>
      <c r="J108" s="46">
        <v>0</v>
      </c>
      <c r="K108" s="38">
        <v>0</v>
      </c>
      <c r="L108" s="46">
        <v>0</v>
      </c>
      <c r="M108" s="54">
        <v>0</v>
      </c>
      <c r="N108" s="46">
        <v>0</v>
      </c>
      <c r="O108" s="47">
        <v>0</v>
      </c>
      <c r="P108" s="46">
        <v>0</v>
      </c>
      <c r="Q108" s="38">
        <v>0</v>
      </c>
      <c r="R108" s="44">
        <v>0</v>
      </c>
      <c r="S108" s="38">
        <v>0</v>
      </c>
      <c r="T108" s="46">
        <v>0</v>
      </c>
      <c r="U108" s="38">
        <v>0</v>
      </c>
      <c r="V108" s="46">
        <v>0</v>
      </c>
      <c r="W108" s="38">
        <v>0</v>
      </c>
      <c r="X108" s="46">
        <v>0</v>
      </c>
      <c r="Y108" s="38">
        <v>0</v>
      </c>
      <c r="Z108" s="46">
        <v>0</v>
      </c>
      <c r="AA108" s="54">
        <v>0</v>
      </c>
      <c r="AB108" s="62">
        <v>0</v>
      </c>
      <c r="AC108" s="54">
        <v>0</v>
      </c>
      <c r="AD108" s="57">
        <v>0</v>
      </c>
      <c r="AE108" s="54">
        <v>0</v>
      </c>
      <c r="AF108" s="57">
        <v>0</v>
      </c>
      <c r="AG108" s="54">
        <v>0</v>
      </c>
      <c r="AH108" s="57">
        <v>0</v>
      </c>
      <c r="AI108" s="54">
        <v>0</v>
      </c>
      <c r="AJ108" s="57">
        <v>0</v>
      </c>
      <c r="AK108" s="54">
        <v>0</v>
      </c>
      <c r="AL108" s="57">
        <v>0</v>
      </c>
      <c r="AM108" s="54">
        <v>0</v>
      </c>
      <c r="AN108" s="57">
        <v>0</v>
      </c>
      <c r="AO108" s="54">
        <v>0</v>
      </c>
      <c r="AP108" s="57">
        <v>0</v>
      </c>
      <c r="AQ108" s="54">
        <v>0</v>
      </c>
      <c r="AR108" s="57">
        <v>0</v>
      </c>
      <c r="AS108" s="65">
        <v>0</v>
      </c>
      <c r="AT108" s="46">
        <v>0</v>
      </c>
      <c r="AU108" s="38">
        <v>0</v>
      </c>
      <c r="AV108" s="46">
        <v>0</v>
      </c>
      <c r="AW108" s="38">
        <v>0</v>
      </c>
      <c r="AX108" s="46">
        <v>0</v>
      </c>
      <c r="AY108" s="38">
        <v>0</v>
      </c>
      <c r="AZ108" s="46">
        <v>0</v>
      </c>
      <c r="BA108" s="38">
        <v>0</v>
      </c>
      <c r="BB108" s="46">
        <v>0</v>
      </c>
      <c r="BC108" s="38">
        <v>0</v>
      </c>
      <c r="BD108" s="46">
        <v>0</v>
      </c>
      <c r="BE108" s="38">
        <v>0</v>
      </c>
      <c r="BF108" s="46">
        <v>0</v>
      </c>
      <c r="BG108" s="38">
        <v>0</v>
      </c>
      <c r="BH108" s="46">
        <v>0</v>
      </c>
      <c r="BI108" s="38">
        <v>0</v>
      </c>
      <c r="BJ108" s="46">
        <v>0</v>
      </c>
      <c r="BK108" s="38">
        <v>0</v>
      </c>
      <c r="BL108" s="46">
        <v>0</v>
      </c>
      <c r="BM108" s="38">
        <v>0</v>
      </c>
      <c r="BN108" s="46">
        <v>0</v>
      </c>
      <c r="BO108" s="47">
        <v>0</v>
      </c>
      <c r="BP108" s="50">
        <v>24</v>
      </c>
      <c r="BQ108" s="51">
        <f>51-BP108</f>
        <v>27</v>
      </c>
      <c r="BR108" s="39"/>
      <c r="BS108" s="40">
        <f>G108</f>
        <v>0</v>
      </c>
      <c r="BT108" s="40">
        <f>I108</f>
        <v>0</v>
      </c>
      <c r="BU108" s="40">
        <f>K108</f>
        <v>0</v>
      </c>
      <c r="BV108" s="40">
        <f>M108</f>
        <v>0</v>
      </c>
      <c r="BW108" s="40">
        <f>O108</f>
        <v>0</v>
      </c>
      <c r="BX108" s="40">
        <f>Q108</f>
        <v>0</v>
      </c>
      <c r="BY108" s="40">
        <f>S108</f>
        <v>0</v>
      </c>
      <c r="BZ108" s="40">
        <f>U108</f>
        <v>0</v>
      </c>
      <c r="CA108" s="40">
        <f>W108</f>
        <v>0</v>
      </c>
      <c r="CB108" s="40">
        <f>Y108</f>
        <v>0</v>
      </c>
      <c r="CC108" s="40">
        <f>AA108</f>
        <v>0</v>
      </c>
      <c r="CD108" s="40">
        <f>AC108</f>
        <v>0</v>
      </c>
      <c r="CE108" s="40">
        <f>AE108</f>
        <v>0</v>
      </c>
      <c r="CF108" s="40">
        <f>AG108</f>
        <v>0</v>
      </c>
      <c r="CG108" s="40">
        <f>AI108</f>
        <v>0</v>
      </c>
      <c r="CH108" s="40">
        <f>AK108</f>
        <v>0</v>
      </c>
      <c r="CI108" s="40">
        <f>AM108</f>
        <v>0</v>
      </c>
      <c r="CJ108" s="40">
        <f>AO108</f>
        <v>0</v>
      </c>
      <c r="CK108" s="40">
        <f>AQ108</f>
        <v>0</v>
      </c>
      <c r="CL108" s="40">
        <f>AS108</f>
        <v>0</v>
      </c>
      <c r="CM108" s="40">
        <f>AU108</f>
        <v>0</v>
      </c>
      <c r="CN108" s="40">
        <f>AW108</f>
        <v>0</v>
      </c>
      <c r="CO108" s="40">
        <f>AY108</f>
        <v>0</v>
      </c>
      <c r="CP108" s="40">
        <f>BA108</f>
        <v>0</v>
      </c>
      <c r="CQ108" s="40">
        <f>BC108</f>
        <v>0</v>
      </c>
      <c r="CR108" s="40">
        <f>BE108</f>
        <v>0</v>
      </c>
      <c r="CS108" s="40">
        <f>BG108</f>
        <v>0</v>
      </c>
      <c r="CT108" s="40">
        <f>BI108</f>
        <v>0</v>
      </c>
      <c r="CU108" s="40">
        <f>BK108</f>
        <v>0</v>
      </c>
      <c r="CV108" s="40">
        <f>BM108</f>
        <v>0</v>
      </c>
      <c r="CW108" s="40">
        <f>BO108</f>
        <v>0</v>
      </c>
      <c r="CX108" s="40">
        <f>BQ108</f>
        <v>27</v>
      </c>
      <c r="CY108" s="41">
        <f>SUM(BS108:CX108)</f>
        <v>27</v>
      </c>
      <c r="CZ108" s="42"/>
      <c r="DA108" s="43">
        <f>SMALL($BS108:$CX108,1)</f>
        <v>0</v>
      </c>
      <c r="DB108" s="43">
        <f>SMALL($BS108:$CX108,2)</f>
        <v>0</v>
      </c>
      <c r="DC108" s="43">
        <f>SMALL($BS108:$CX108,3)</f>
        <v>0</v>
      </c>
      <c r="DD108" s="43">
        <f>SMALL($BS108:$CX108,4)</f>
        <v>0</v>
      </c>
      <c r="DE108" s="43">
        <f>SMALL($BS108:$CX108,5)</f>
        <v>0</v>
      </c>
      <c r="DF108" s="43">
        <f>SMALL($BS108:$CX108,6)</f>
        <v>0</v>
      </c>
      <c r="DG108" s="43">
        <f>SMALL($BS108:$CX108,7)</f>
        <v>0</v>
      </c>
      <c r="DH108" s="43">
        <f>SMALL($BS108:$CX108,8)</f>
        <v>0</v>
      </c>
      <c r="DI108" s="43">
        <f>SMALL($BS108:$CX108,9)</f>
        <v>0</v>
      </c>
      <c r="DJ108" s="43">
        <f>SMALL($BS108:$CX108,10)</f>
        <v>0</v>
      </c>
      <c r="DK108" s="43">
        <f>SMALL($BS108:$CX108,11)</f>
        <v>0</v>
      </c>
      <c r="DL108" s="43">
        <f>SMALL($BS108:$CX108,12)</f>
        <v>0</v>
      </c>
      <c r="DM108" s="43">
        <f>SMALL($BS108:$CX108,13)</f>
        <v>0</v>
      </c>
      <c r="DN108" s="43">
        <f>SMALL($BS108:$CX108,14)</f>
        <v>0</v>
      </c>
      <c r="DO108" s="43">
        <f>SMALL($BS108:$CX108,15)</f>
        <v>0</v>
      </c>
      <c r="DP108" s="43">
        <f>SMALL($BS108:$CX108,16)</f>
        <v>0</v>
      </c>
      <c r="DQ108" s="43">
        <f>SMALL($BS108:$CX108,17)</f>
        <v>0</v>
      </c>
      <c r="DR108" s="43">
        <f>SMALL($BS108:$CX108,18)</f>
        <v>0</v>
      </c>
      <c r="DS108" s="43">
        <f>SMALL($BS108:$CX108,19)</f>
        <v>0</v>
      </c>
      <c r="DT108" s="43">
        <f>SMALL($BS108:$CX108,20)</f>
        <v>0</v>
      </c>
      <c r="DU108" s="43">
        <f>SMALL($BS108:$CX108,21)</f>
        <v>0</v>
      </c>
      <c r="DV108" s="43">
        <f>SMALL($BS108:$CX108,22)</f>
        <v>0</v>
      </c>
      <c r="DW108" s="43">
        <f>SMALL($BS108:$CX108,23)</f>
        <v>0</v>
      </c>
      <c r="DX108" s="43">
        <f>SMALL($BS108:$CX108,24)</f>
        <v>0</v>
      </c>
      <c r="DY108" s="43">
        <f>SMALL($BS108:$CX108,25)</f>
        <v>0</v>
      </c>
      <c r="DZ108" s="42">
        <f>SMALL($BS108:$CX108,26)</f>
        <v>0</v>
      </c>
      <c r="EA108" s="42">
        <f>SMALL($BS108:$CX108,27)</f>
        <v>0</v>
      </c>
      <c r="EB108" s="42">
        <f>SMALL($BS108:$CX108,28)</f>
        <v>0</v>
      </c>
      <c r="EC108" s="42">
        <f>SMALL($BS108:$CX108,29)</f>
        <v>0</v>
      </c>
      <c r="ED108" s="42">
        <f>SMALL($BS108:$CX108,30)</f>
        <v>0</v>
      </c>
      <c r="EE108" s="42">
        <f>SMALL($BS108:$CX108,31)</f>
        <v>0</v>
      </c>
      <c r="EF108" s="42">
        <f>SMALL($BS108:$CX108,32)</f>
        <v>27</v>
      </c>
      <c r="EG108" s="1"/>
      <c r="EH108" s="1"/>
      <c r="EI108" s="1"/>
      <c r="EJ108" s="1"/>
      <c r="EK108" s="1"/>
      <c r="EL108" s="1"/>
      <c r="EM108" s="1"/>
      <c r="EN108" s="1"/>
      <c r="EO108" s="1"/>
      <c r="EP108" s="1"/>
    </row>
    <row r="109" spans="1:146" ht="12.75" customHeight="1">
      <c r="A109" s="1">
        <f t="shared" si="0"/>
        <v>102</v>
      </c>
      <c r="B109" s="72" t="s">
        <v>93</v>
      </c>
      <c r="C109" s="15"/>
      <c r="D109" s="32">
        <f>CY109-SUM($DA109:CHOOSE($DA$8,$DA109,$DB109,$DC109,$DD109,$DE109,$DF109,$DG109,$DH109,$DI109,$DJ109,$DK109,$DL109,$DM109,$DN109,$DO109,$DP109,$DQ109,$DR109,$DS109,$DT109,$DU109,$DV109,$DW109,$DX109))</f>
        <v>25</v>
      </c>
      <c r="E109" s="15"/>
      <c r="F109" s="44">
        <v>0</v>
      </c>
      <c r="G109" s="38">
        <v>0</v>
      </c>
      <c r="H109" s="46">
        <v>0</v>
      </c>
      <c r="I109" s="38">
        <v>0</v>
      </c>
      <c r="J109" s="46">
        <v>0</v>
      </c>
      <c r="K109" s="38">
        <v>0</v>
      </c>
      <c r="L109" s="46">
        <v>0</v>
      </c>
      <c r="M109" s="54">
        <v>0</v>
      </c>
      <c r="N109" s="46">
        <v>0</v>
      </c>
      <c r="O109" s="47">
        <v>0</v>
      </c>
      <c r="P109" s="46">
        <v>0</v>
      </c>
      <c r="Q109" s="38">
        <v>0</v>
      </c>
      <c r="R109" s="44">
        <v>0</v>
      </c>
      <c r="S109" s="38">
        <v>0</v>
      </c>
      <c r="T109" s="46">
        <v>0</v>
      </c>
      <c r="U109" s="38">
        <v>0</v>
      </c>
      <c r="V109" s="46">
        <v>0</v>
      </c>
      <c r="W109" s="38">
        <v>0</v>
      </c>
      <c r="X109" s="46">
        <v>0</v>
      </c>
      <c r="Y109" s="38">
        <v>0</v>
      </c>
      <c r="Z109" s="46">
        <v>0</v>
      </c>
      <c r="AA109" s="54">
        <v>0</v>
      </c>
      <c r="AB109" s="62">
        <v>0</v>
      </c>
      <c r="AC109" s="54">
        <v>0</v>
      </c>
      <c r="AD109" s="57">
        <v>0</v>
      </c>
      <c r="AE109" s="54">
        <v>0</v>
      </c>
      <c r="AF109" s="57">
        <v>0</v>
      </c>
      <c r="AG109" s="54">
        <v>0</v>
      </c>
      <c r="AH109" s="57">
        <v>0</v>
      </c>
      <c r="AI109" s="54">
        <v>0</v>
      </c>
      <c r="AJ109" s="57">
        <v>0</v>
      </c>
      <c r="AK109" s="54">
        <v>0</v>
      </c>
      <c r="AL109" s="57">
        <v>0</v>
      </c>
      <c r="AM109" s="54">
        <v>0</v>
      </c>
      <c r="AN109" s="57">
        <v>0</v>
      </c>
      <c r="AO109" s="54">
        <v>0</v>
      </c>
      <c r="AP109" s="57">
        <v>0</v>
      </c>
      <c r="AQ109" s="54">
        <v>0</v>
      </c>
      <c r="AR109" s="57">
        <v>0</v>
      </c>
      <c r="AS109" s="65">
        <v>0</v>
      </c>
      <c r="AT109" s="46">
        <v>0</v>
      </c>
      <c r="AU109" s="38">
        <v>0</v>
      </c>
      <c r="AV109" s="46">
        <v>0</v>
      </c>
      <c r="AW109" s="38">
        <v>0</v>
      </c>
      <c r="AX109" s="46">
        <v>0</v>
      </c>
      <c r="AY109" s="38">
        <v>0</v>
      </c>
      <c r="AZ109" s="46">
        <v>0</v>
      </c>
      <c r="BA109" s="38">
        <v>0</v>
      </c>
      <c r="BB109" s="46">
        <v>0</v>
      </c>
      <c r="BC109" s="38">
        <v>0</v>
      </c>
      <c r="BD109" s="46">
        <v>0</v>
      </c>
      <c r="BE109" s="38">
        <v>0</v>
      </c>
      <c r="BF109" s="46">
        <v>0</v>
      </c>
      <c r="BG109" s="38">
        <v>0</v>
      </c>
      <c r="BH109" s="46">
        <v>0</v>
      </c>
      <c r="BI109" s="38">
        <v>0</v>
      </c>
      <c r="BJ109" s="46">
        <v>0</v>
      </c>
      <c r="BK109" s="38">
        <v>0</v>
      </c>
      <c r="BL109" s="46">
        <v>0</v>
      </c>
      <c r="BM109" s="38">
        <v>0</v>
      </c>
      <c r="BN109" s="46">
        <v>0</v>
      </c>
      <c r="BO109" s="47">
        <v>0</v>
      </c>
      <c r="BP109" s="50">
        <v>26</v>
      </c>
      <c r="BQ109" s="51">
        <f>51-BP109</f>
        <v>25</v>
      </c>
      <c r="BR109" s="39"/>
      <c r="BS109" s="40">
        <f>G109</f>
        <v>0</v>
      </c>
      <c r="BT109" s="40">
        <f>I109</f>
        <v>0</v>
      </c>
      <c r="BU109" s="40">
        <f>K109</f>
        <v>0</v>
      </c>
      <c r="BV109" s="40">
        <f>M109</f>
        <v>0</v>
      </c>
      <c r="BW109" s="40">
        <f>O109</f>
        <v>0</v>
      </c>
      <c r="BX109" s="40">
        <f>Q109</f>
        <v>0</v>
      </c>
      <c r="BY109" s="40">
        <f>S109</f>
        <v>0</v>
      </c>
      <c r="BZ109" s="40">
        <f>U109</f>
        <v>0</v>
      </c>
      <c r="CA109" s="40">
        <f>W109</f>
        <v>0</v>
      </c>
      <c r="CB109" s="40">
        <f>Y109</f>
        <v>0</v>
      </c>
      <c r="CC109" s="40">
        <f>AA109</f>
        <v>0</v>
      </c>
      <c r="CD109" s="40">
        <f>AC109</f>
        <v>0</v>
      </c>
      <c r="CE109" s="40">
        <f>AE109</f>
        <v>0</v>
      </c>
      <c r="CF109" s="40">
        <f>AG109</f>
        <v>0</v>
      </c>
      <c r="CG109" s="40">
        <f>AI109</f>
        <v>0</v>
      </c>
      <c r="CH109" s="40">
        <f>AK109</f>
        <v>0</v>
      </c>
      <c r="CI109" s="40">
        <f>AM109</f>
        <v>0</v>
      </c>
      <c r="CJ109" s="40">
        <f>AO109</f>
        <v>0</v>
      </c>
      <c r="CK109" s="40">
        <f>AQ109</f>
        <v>0</v>
      </c>
      <c r="CL109" s="40">
        <f>AS109</f>
        <v>0</v>
      </c>
      <c r="CM109" s="40">
        <f>AU109</f>
        <v>0</v>
      </c>
      <c r="CN109" s="40">
        <f>AW109</f>
        <v>0</v>
      </c>
      <c r="CO109" s="40">
        <f>AY109</f>
        <v>0</v>
      </c>
      <c r="CP109" s="40">
        <f>BA109</f>
        <v>0</v>
      </c>
      <c r="CQ109" s="40">
        <f>BC109</f>
        <v>0</v>
      </c>
      <c r="CR109" s="40">
        <f>BE109</f>
        <v>0</v>
      </c>
      <c r="CS109" s="40">
        <f>BG109</f>
        <v>0</v>
      </c>
      <c r="CT109" s="40">
        <f>BI109</f>
        <v>0</v>
      </c>
      <c r="CU109" s="40">
        <f>BK109</f>
        <v>0</v>
      </c>
      <c r="CV109" s="40">
        <f>BM109</f>
        <v>0</v>
      </c>
      <c r="CW109" s="40">
        <f>BO109</f>
        <v>0</v>
      </c>
      <c r="CX109" s="40">
        <f>BQ109</f>
        <v>25</v>
      </c>
      <c r="CY109" s="41">
        <f>SUM(BS109:CX109)</f>
        <v>25</v>
      </c>
      <c r="CZ109" s="42"/>
      <c r="DA109" s="43">
        <f>SMALL($BS109:$CX109,1)</f>
        <v>0</v>
      </c>
      <c r="DB109" s="43">
        <f>SMALL($BS109:$CX109,2)</f>
        <v>0</v>
      </c>
      <c r="DC109" s="43">
        <f>SMALL($BS109:$CX109,3)</f>
        <v>0</v>
      </c>
      <c r="DD109" s="43">
        <f>SMALL($BS109:$CX109,4)</f>
        <v>0</v>
      </c>
      <c r="DE109" s="43">
        <f>SMALL($BS109:$CX109,5)</f>
        <v>0</v>
      </c>
      <c r="DF109" s="43">
        <f>SMALL($BS109:$CX109,6)</f>
        <v>0</v>
      </c>
      <c r="DG109" s="43">
        <f>SMALL($BS109:$CX109,7)</f>
        <v>0</v>
      </c>
      <c r="DH109" s="43">
        <f>SMALL($BS109:$CX109,8)</f>
        <v>0</v>
      </c>
      <c r="DI109" s="43">
        <f>SMALL($BS109:$CX109,9)</f>
        <v>0</v>
      </c>
      <c r="DJ109" s="43">
        <f>SMALL($BS109:$CX109,10)</f>
        <v>0</v>
      </c>
      <c r="DK109" s="43">
        <f>SMALL($BS109:$CX109,11)</f>
        <v>0</v>
      </c>
      <c r="DL109" s="43">
        <f>SMALL($BS109:$CX109,12)</f>
        <v>0</v>
      </c>
      <c r="DM109" s="43">
        <f>SMALL($BS109:$CX109,13)</f>
        <v>0</v>
      </c>
      <c r="DN109" s="43">
        <f>SMALL($BS109:$CX109,14)</f>
        <v>0</v>
      </c>
      <c r="DO109" s="43">
        <f>SMALL($BS109:$CX109,15)</f>
        <v>0</v>
      </c>
      <c r="DP109" s="43">
        <f>SMALL($BS109:$CX109,16)</f>
        <v>0</v>
      </c>
      <c r="DQ109" s="43">
        <f>SMALL($BS109:$CX109,17)</f>
        <v>0</v>
      </c>
      <c r="DR109" s="43">
        <f>SMALL($BS109:$CX109,18)</f>
        <v>0</v>
      </c>
      <c r="DS109" s="43">
        <f>SMALL($BS109:$CX109,19)</f>
        <v>0</v>
      </c>
      <c r="DT109" s="43">
        <f>SMALL($BS109:$CX109,20)</f>
        <v>0</v>
      </c>
      <c r="DU109" s="43">
        <f>SMALL($BS109:$CX109,21)</f>
        <v>0</v>
      </c>
      <c r="DV109" s="43">
        <f>SMALL($BS109:$CX109,22)</f>
        <v>0</v>
      </c>
      <c r="DW109" s="43">
        <f>SMALL($BS109:$CX109,23)</f>
        <v>0</v>
      </c>
      <c r="DX109" s="43">
        <f>SMALL($BS109:$CX109,24)</f>
        <v>0</v>
      </c>
      <c r="DY109" s="43">
        <f>SMALL($BS109:$CX109,25)</f>
        <v>0</v>
      </c>
      <c r="DZ109" s="42">
        <f>SMALL($BS109:$CX109,26)</f>
        <v>0</v>
      </c>
      <c r="EA109" s="42">
        <f>SMALL($BS109:$CX109,27)</f>
        <v>0</v>
      </c>
      <c r="EB109" s="42">
        <f>SMALL($BS109:$CX109,28)</f>
        <v>0</v>
      </c>
      <c r="EC109" s="42">
        <f>SMALL($BS109:$CX109,29)</f>
        <v>0</v>
      </c>
      <c r="ED109" s="42">
        <f>SMALL($BS109:$CX109,30)</f>
        <v>0</v>
      </c>
      <c r="EE109" s="42">
        <f>SMALL($BS109:$CX109,31)</f>
        <v>0</v>
      </c>
      <c r="EF109" s="42">
        <f>SMALL($BS109:$CX109,32)</f>
        <v>25</v>
      </c>
      <c r="EG109" s="1"/>
      <c r="EH109" s="1"/>
      <c r="EI109" s="1"/>
      <c r="EJ109" s="1"/>
      <c r="EK109" s="1"/>
      <c r="EL109" s="1"/>
      <c r="EM109" s="1"/>
      <c r="EN109" s="1"/>
      <c r="EO109" s="1"/>
      <c r="EP109" s="1"/>
    </row>
    <row r="110" spans="1:146" ht="13.8" customHeight="1">
      <c r="A110" s="1">
        <f t="shared" si="0"/>
        <v>103</v>
      </c>
      <c r="B110" s="1" t="s">
        <v>94</v>
      </c>
      <c r="C110" s="15"/>
      <c r="D110" s="32">
        <f>CY110-SUM($DA110:CHOOSE($DA$8,$DA110,$DB110,$DC110,$DD110,$DE110,$DF110,$DG110,$DH110,$DI110,$DJ110,$DK110,$DL110,$DM110,$DN110,$DO110,$DP110,$DQ110,$DR110,$DS110,$DT110,$DU110,$DV110,$DW110,$DX110))</f>
        <v>24</v>
      </c>
      <c r="E110" s="15"/>
      <c r="F110" s="44">
        <v>0</v>
      </c>
      <c r="G110" s="38">
        <v>0</v>
      </c>
      <c r="H110" s="46">
        <v>0</v>
      </c>
      <c r="I110" s="38">
        <v>0</v>
      </c>
      <c r="J110" s="46">
        <v>0</v>
      </c>
      <c r="K110" s="38">
        <v>0</v>
      </c>
      <c r="L110" s="46">
        <v>0</v>
      </c>
      <c r="M110" s="54">
        <v>0</v>
      </c>
      <c r="N110" s="46">
        <v>0</v>
      </c>
      <c r="O110" s="47">
        <v>0</v>
      </c>
      <c r="P110" s="46">
        <v>0</v>
      </c>
      <c r="Q110" s="38">
        <v>0</v>
      </c>
      <c r="R110" s="44">
        <v>0</v>
      </c>
      <c r="S110" s="38">
        <v>0</v>
      </c>
      <c r="T110" s="46">
        <v>0</v>
      </c>
      <c r="U110" s="38">
        <v>0</v>
      </c>
      <c r="V110" s="46">
        <v>0</v>
      </c>
      <c r="W110" s="38">
        <v>0</v>
      </c>
      <c r="X110" s="46">
        <v>0</v>
      </c>
      <c r="Y110" s="38">
        <v>0</v>
      </c>
      <c r="Z110" s="46">
        <v>0</v>
      </c>
      <c r="AA110" s="54">
        <v>0</v>
      </c>
      <c r="AB110" s="62">
        <v>0</v>
      </c>
      <c r="AC110" s="54">
        <v>0</v>
      </c>
      <c r="AD110" s="57">
        <v>0</v>
      </c>
      <c r="AE110" s="54">
        <v>0</v>
      </c>
      <c r="AF110" s="57">
        <v>0</v>
      </c>
      <c r="AG110" s="54">
        <v>0</v>
      </c>
      <c r="AH110" s="57">
        <v>0</v>
      </c>
      <c r="AI110" s="54">
        <v>0</v>
      </c>
      <c r="AJ110" s="57">
        <v>0</v>
      </c>
      <c r="AK110" s="54">
        <v>0</v>
      </c>
      <c r="AL110" s="57">
        <v>0</v>
      </c>
      <c r="AM110" s="54">
        <v>0</v>
      </c>
      <c r="AN110" s="57">
        <v>0</v>
      </c>
      <c r="AO110" s="54">
        <v>0</v>
      </c>
      <c r="AP110" s="57">
        <v>0</v>
      </c>
      <c r="AQ110" s="54">
        <v>0</v>
      </c>
      <c r="AR110" s="57">
        <v>0</v>
      </c>
      <c r="AS110" s="65">
        <v>0</v>
      </c>
      <c r="AT110" s="46">
        <v>0</v>
      </c>
      <c r="AU110" s="38">
        <v>0</v>
      </c>
      <c r="AV110" s="46">
        <v>0</v>
      </c>
      <c r="AW110" s="38">
        <v>0</v>
      </c>
      <c r="AX110" s="46">
        <v>0</v>
      </c>
      <c r="AY110" s="38">
        <v>0</v>
      </c>
      <c r="AZ110" s="46">
        <v>0</v>
      </c>
      <c r="BA110" s="38">
        <v>0</v>
      </c>
      <c r="BB110" s="46">
        <v>0</v>
      </c>
      <c r="BC110" s="38">
        <v>0</v>
      </c>
      <c r="BD110" s="46">
        <v>0</v>
      </c>
      <c r="BE110" s="38">
        <v>0</v>
      </c>
      <c r="BF110" s="46">
        <v>0</v>
      </c>
      <c r="BG110" s="38">
        <v>0</v>
      </c>
      <c r="BH110" s="46">
        <v>0</v>
      </c>
      <c r="BI110" s="38">
        <v>0</v>
      </c>
      <c r="BJ110" s="46">
        <v>0</v>
      </c>
      <c r="BK110" s="38">
        <v>0</v>
      </c>
      <c r="BL110" s="46">
        <v>0</v>
      </c>
      <c r="BM110" s="38">
        <v>0</v>
      </c>
      <c r="BN110" s="46">
        <v>0</v>
      </c>
      <c r="BO110" s="47">
        <v>0</v>
      </c>
      <c r="BP110" s="50">
        <v>27</v>
      </c>
      <c r="BQ110" s="51">
        <f>51-BP110</f>
        <v>24</v>
      </c>
      <c r="BR110" s="39"/>
      <c r="BS110" s="40">
        <f>G110</f>
        <v>0</v>
      </c>
      <c r="BT110" s="40">
        <f>I110</f>
        <v>0</v>
      </c>
      <c r="BU110" s="40">
        <f>K110</f>
        <v>0</v>
      </c>
      <c r="BV110" s="40">
        <f>M110</f>
        <v>0</v>
      </c>
      <c r="BW110" s="40">
        <f>O110</f>
        <v>0</v>
      </c>
      <c r="BX110" s="40">
        <f>Q110</f>
        <v>0</v>
      </c>
      <c r="BY110" s="40">
        <f>S110</f>
        <v>0</v>
      </c>
      <c r="BZ110" s="40">
        <f>U110</f>
        <v>0</v>
      </c>
      <c r="CA110" s="40">
        <f>W110</f>
        <v>0</v>
      </c>
      <c r="CB110" s="40">
        <f>Y110</f>
        <v>0</v>
      </c>
      <c r="CC110" s="40">
        <f>AA110</f>
        <v>0</v>
      </c>
      <c r="CD110" s="40">
        <f>AC110</f>
        <v>0</v>
      </c>
      <c r="CE110" s="40">
        <f>AE110</f>
        <v>0</v>
      </c>
      <c r="CF110" s="40">
        <f>AG110</f>
        <v>0</v>
      </c>
      <c r="CG110" s="40">
        <f>AI110</f>
        <v>0</v>
      </c>
      <c r="CH110" s="40">
        <f>AK110</f>
        <v>0</v>
      </c>
      <c r="CI110" s="40">
        <f>AM110</f>
        <v>0</v>
      </c>
      <c r="CJ110" s="40">
        <f>AO110</f>
        <v>0</v>
      </c>
      <c r="CK110" s="40">
        <f>AQ110</f>
        <v>0</v>
      </c>
      <c r="CL110" s="40">
        <f>AS110</f>
        <v>0</v>
      </c>
      <c r="CM110" s="40">
        <f>AU110</f>
        <v>0</v>
      </c>
      <c r="CN110" s="40">
        <f>AW110</f>
        <v>0</v>
      </c>
      <c r="CO110" s="40">
        <f>AY110</f>
        <v>0</v>
      </c>
      <c r="CP110" s="40">
        <f>BA110</f>
        <v>0</v>
      </c>
      <c r="CQ110" s="40">
        <f>BC110</f>
        <v>0</v>
      </c>
      <c r="CR110" s="40">
        <f>BE110</f>
        <v>0</v>
      </c>
      <c r="CS110" s="40">
        <f>BG110</f>
        <v>0</v>
      </c>
      <c r="CT110" s="40">
        <f>BI110</f>
        <v>0</v>
      </c>
      <c r="CU110" s="40">
        <f>BK110</f>
        <v>0</v>
      </c>
      <c r="CV110" s="40">
        <f>BM110</f>
        <v>0</v>
      </c>
      <c r="CW110" s="40">
        <f>BO110</f>
        <v>0</v>
      </c>
      <c r="CX110" s="40">
        <f>BQ110</f>
        <v>24</v>
      </c>
      <c r="CY110" s="41">
        <f>SUM(BS110:CX110)</f>
        <v>24</v>
      </c>
      <c r="CZ110" s="42"/>
      <c r="DA110" s="43">
        <f>SMALL($BS110:$CX110,1)</f>
        <v>0</v>
      </c>
      <c r="DB110" s="43">
        <f>SMALL($BS110:$CX110,2)</f>
        <v>0</v>
      </c>
      <c r="DC110" s="43">
        <f>SMALL($BS110:$CX110,3)</f>
        <v>0</v>
      </c>
      <c r="DD110" s="43">
        <f>SMALL($BS110:$CX110,4)</f>
        <v>0</v>
      </c>
      <c r="DE110" s="43">
        <f>SMALL($BS110:$CX110,5)</f>
        <v>0</v>
      </c>
      <c r="DF110" s="43">
        <f>SMALL($BS110:$CX110,6)</f>
        <v>0</v>
      </c>
      <c r="DG110" s="43">
        <f>SMALL($BS110:$CX110,7)</f>
        <v>0</v>
      </c>
      <c r="DH110" s="43">
        <f>SMALL($BS110:$CX110,8)</f>
        <v>0</v>
      </c>
      <c r="DI110" s="43">
        <f>SMALL($BS110:$CX110,9)</f>
        <v>0</v>
      </c>
      <c r="DJ110" s="43">
        <f>SMALL($BS110:$CX110,10)</f>
        <v>0</v>
      </c>
      <c r="DK110" s="43">
        <f>SMALL($BS110:$CX110,11)</f>
        <v>0</v>
      </c>
      <c r="DL110" s="43">
        <f>SMALL($BS110:$CX110,12)</f>
        <v>0</v>
      </c>
      <c r="DM110" s="43">
        <f>SMALL($BS110:$CX110,13)</f>
        <v>0</v>
      </c>
      <c r="DN110" s="43">
        <f>SMALL($BS110:$CX110,14)</f>
        <v>0</v>
      </c>
      <c r="DO110" s="43">
        <f>SMALL($BS110:$CX110,15)</f>
        <v>0</v>
      </c>
      <c r="DP110" s="43">
        <f>SMALL($BS110:$CX110,16)</f>
        <v>0</v>
      </c>
      <c r="DQ110" s="43">
        <f>SMALL($BS110:$CX110,17)</f>
        <v>0</v>
      </c>
      <c r="DR110" s="43">
        <f>SMALL($BS110:$CX110,18)</f>
        <v>0</v>
      </c>
      <c r="DS110" s="43">
        <f>SMALL($BS110:$CX110,19)</f>
        <v>0</v>
      </c>
      <c r="DT110" s="43">
        <f>SMALL($BS110:$CX110,20)</f>
        <v>0</v>
      </c>
      <c r="DU110" s="43">
        <f>SMALL($BS110:$CX110,21)</f>
        <v>0</v>
      </c>
      <c r="DV110" s="43">
        <f>SMALL($BS110:$CX110,22)</f>
        <v>0</v>
      </c>
      <c r="DW110" s="43">
        <f>SMALL($BS110:$CX110,23)</f>
        <v>0</v>
      </c>
      <c r="DX110" s="43">
        <f>SMALL($BS110:$CX110,24)</f>
        <v>0</v>
      </c>
      <c r="DY110" s="43">
        <f>SMALL($BS110:$CX110,25)</f>
        <v>0</v>
      </c>
      <c r="DZ110" s="42">
        <f>SMALL($BS110:$CX110,26)</f>
        <v>0</v>
      </c>
      <c r="EA110" s="42">
        <f>SMALL($BS110:$CX110,27)</f>
        <v>0</v>
      </c>
      <c r="EB110" s="42">
        <f>SMALL($BS110:$CX110,28)</f>
        <v>0</v>
      </c>
      <c r="EC110" s="42">
        <f>SMALL($BS110:$CX110,29)</f>
        <v>0</v>
      </c>
      <c r="ED110" s="42">
        <f>SMALL($BS110:$CX110,30)</f>
        <v>0</v>
      </c>
      <c r="EE110" s="42">
        <f>SMALL($BS110:$CX110,31)</f>
        <v>0</v>
      </c>
      <c r="EF110" s="42">
        <f>SMALL($BS110:$CX110,32)</f>
        <v>24</v>
      </c>
      <c r="EG110" s="1"/>
      <c r="EH110" s="1"/>
      <c r="EI110" s="1"/>
      <c r="EJ110" s="1"/>
      <c r="EK110" s="1"/>
      <c r="EL110" s="1"/>
      <c r="EM110" s="1"/>
      <c r="EN110" s="1"/>
      <c r="EO110" s="1"/>
      <c r="EP110" s="1"/>
    </row>
    <row r="111" spans="1:146" ht="12.75" customHeight="1">
      <c r="A111" s="1">
        <v>104</v>
      </c>
      <c r="B111" s="1" t="s">
        <v>95</v>
      </c>
      <c r="C111" s="15"/>
      <c r="D111" s="32">
        <f>CY111-SUM($DA111:CHOOSE($DA$8,$DA111,$DB111,$DC111,$DD111,$DE111,$DF111,$DG111,$DH111,$DI111,$DJ111,$DK111,$DL111,$DM111,$DN111,$DO111,$DP111,$DQ111,$DR111,$DS111,$DT111,$DU111,$DV111,$DW111,$DX111))</f>
        <v>23</v>
      </c>
      <c r="E111" s="15"/>
      <c r="F111" s="44">
        <v>0</v>
      </c>
      <c r="G111" s="38">
        <v>0</v>
      </c>
      <c r="H111" s="46">
        <v>0</v>
      </c>
      <c r="I111" s="38">
        <v>0</v>
      </c>
      <c r="J111" s="46">
        <v>0</v>
      </c>
      <c r="K111" s="38">
        <v>0</v>
      </c>
      <c r="L111" s="46">
        <v>0</v>
      </c>
      <c r="M111" s="54">
        <v>0</v>
      </c>
      <c r="N111" s="46">
        <v>0</v>
      </c>
      <c r="O111" s="47">
        <v>0</v>
      </c>
      <c r="P111" s="46">
        <v>0</v>
      </c>
      <c r="Q111" s="38">
        <v>0</v>
      </c>
      <c r="R111" s="44">
        <v>0</v>
      </c>
      <c r="S111" s="38">
        <v>0</v>
      </c>
      <c r="T111" s="46">
        <v>0</v>
      </c>
      <c r="U111" s="38">
        <v>0</v>
      </c>
      <c r="V111" s="46">
        <v>0</v>
      </c>
      <c r="W111" s="38">
        <v>0</v>
      </c>
      <c r="X111" s="46">
        <v>0</v>
      </c>
      <c r="Y111" s="38">
        <v>0</v>
      </c>
      <c r="Z111" s="46">
        <v>0</v>
      </c>
      <c r="AA111" s="54">
        <v>0</v>
      </c>
      <c r="AB111" s="62">
        <v>0</v>
      </c>
      <c r="AC111" s="54">
        <v>0</v>
      </c>
      <c r="AD111" s="57">
        <v>0</v>
      </c>
      <c r="AE111" s="54">
        <v>0</v>
      </c>
      <c r="AF111" s="57">
        <v>0</v>
      </c>
      <c r="AG111" s="54">
        <v>0</v>
      </c>
      <c r="AH111" s="57">
        <v>0</v>
      </c>
      <c r="AI111" s="54">
        <v>0</v>
      </c>
      <c r="AJ111" s="57">
        <v>0</v>
      </c>
      <c r="AK111" s="54">
        <v>0</v>
      </c>
      <c r="AL111" s="57">
        <v>0</v>
      </c>
      <c r="AM111" s="54">
        <v>0</v>
      </c>
      <c r="AN111" s="61">
        <v>0</v>
      </c>
      <c r="AO111" s="64">
        <v>0</v>
      </c>
      <c r="AP111" s="61">
        <v>0</v>
      </c>
      <c r="AQ111" s="64">
        <v>0</v>
      </c>
      <c r="AR111" s="57">
        <v>0</v>
      </c>
      <c r="AS111" s="65">
        <v>0</v>
      </c>
      <c r="AT111" s="46">
        <v>0</v>
      </c>
      <c r="AU111" s="38">
        <v>0</v>
      </c>
      <c r="AV111" s="46">
        <v>0</v>
      </c>
      <c r="AW111" s="38">
        <v>0</v>
      </c>
      <c r="AX111" s="46">
        <v>0</v>
      </c>
      <c r="AY111" s="38">
        <v>0</v>
      </c>
      <c r="AZ111" s="46">
        <v>0</v>
      </c>
      <c r="BA111" s="38">
        <v>0</v>
      </c>
      <c r="BB111" s="46">
        <v>0</v>
      </c>
      <c r="BC111" s="38">
        <v>0</v>
      </c>
      <c r="BD111" s="46">
        <v>0</v>
      </c>
      <c r="BE111" s="38">
        <v>0</v>
      </c>
      <c r="BF111" s="46">
        <v>0</v>
      </c>
      <c r="BG111" s="38">
        <v>0</v>
      </c>
      <c r="BH111" s="46">
        <v>0</v>
      </c>
      <c r="BI111" s="38">
        <v>0</v>
      </c>
      <c r="BJ111" s="46">
        <v>0</v>
      </c>
      <c r="BK111" s="38">
        <v>0</v>
      </c>
      <c r="BL111" s="46">
        <v>0</v>
      </c>
      <c r="BM111" s="38">
        <v>0</v>
      </c>
      <c r="BN111" s="46">
        <v>0</v>
      </c>
      <c r="BO111" s="47">
        <v>0</v>
      </c>
      <c r="BP111" s="50">
        <v>28</v>
      </c>
      <c r="BQ111" s="71">
        <f>51-BP111</f>
        <v>23</v>
      </c>
      <c r="BR111" s="39"/>
      <c r="BS111" s="40">
        <f>G111</f>
        <v>0</v>
      </c>
      <c r="BT111" s="40">
        <f>I111</f>
        <v>0</v>
      </c>
      <c r="BU111" s="40">
        <f>K111</f>
        <v>0</v>
      </c>
      <c r="BV111" s="40">
        <f>M111</f>
        <v>0</v>
      </c>
      <c r="BW111" s="40">
        <f>O111</f>
        <v>0</v>
      </c>
      <c r="BX111" s="40">
        <f>Q111</f>
        <v>0</v>
      </c>
      <c r="BY111" s="40">
        <f>S111</f>
        <v>0</v>
      </c>
      <c r="BZ111" s="40">
        <f>U111</f>
        <v>0</v>
      </c>
      <c r="CA111" s="40">
        <f>W111</f>
        <v>0</v>
      </c>
      <c r="CB111" s="40">
        <f>Y111</f>
        <v>0</v>
      </c>
      <c r="CC111" s="40">
        <f>AA111</f>
        <v>0</v>
      </c>
      <c r="CD111" s="40">
        <f>AC111</f>
        <v>0</v>
      </c>
      <c r="CE111" s="40">
        <f>AE111</f>
        <v>0</v>
      </c>
      <c r="CF111" s="40">
        <f>AG111</f>
        <v>0</v>
      </c>
      <c r="CG111" s="40">
        <f>AI111</f>
        <v>0</v>
      </c>
      <c r="CH111" s="40">
        <f>AK111</f>
        <v>0</v>
      </c>
      <c r="CI111" s="40">
        <f>AM111</f>
        <v>0</v>
      </c>
      <c r="CJ111" s="40">
        <f>AO111</f>
        <v>0</v>
      </c>
      <c r="CK111" s="40">
        <f>AQ111</f>
        <v>0</v>
      </c>
      <c r="CL111" s="40">
        <f>AS111</f>
        <v>0</v>
      </c>
      <c r="CM111" s="40">
        <f>AU111</f>
        <v>0</v>
      </c>
      <c r="CN111" s="40">
        <f>AW111</f>
        <v>0</v>
      </c>
      <c r="CO111" s="40">
        <f>AY111</f>
        <v>0</v>
      </c>
      <c r="CP111" s="40">
        <f>BA111</f>
        <v>0</v>
      </c>
      <c r="CQ111" s="40">
        <f>BC111</f>
        <v>0</v>
      </c>
      <c r="CR111" s="40">
        <f>BE111</f>
        <v>0</v>
      </c>
      <c r="CS111" s="40">
        <f>BG111</f>
        <v>0</v>
      </c>
      <c r="CT111" s="40">
        <f>BI111</f>
        <v>0</v>
      </c>
      <c r="CU111" s="40">
        <f>BK111</f>
        <v>0</v>
      </c>
      <c r="CV111" s="40">
        <f>BM111</f>
        <v>0</v>
      </c>
      <c r="CW111" s="40">
        <f>BO111</f>
        <v>0</v>
      </c>
      <c r="CX111" s="40">
        <f>BQ111</f>
        <v>23</v>
      </c>
      <c r="CY111" s="41">
        <f>SUM(BS111:CX111)</f>
        <v>23</v>
      </c>
      <c r="CZ111" s="42"/>
      <c r="DA111" s="43">
        <f>SMALL($BS111:$CX111,1)</f>
        <v>0</v>
      </c>
      <c r="DB111" s="43">
        <f>SMALL($BS111:$CX111,2)</f>
        <v>0</v>
      </c>
      <c r="DC111" s="43">
        <f>SMALL($BS111:$CX111,3)</f>
        <v>0</v>
      </c>
      <c r="DD111" s="43">
        <f>SMALL($BS111:$CX111,4)</f>
        <v>0</v>
      </c>
      <c r="DE111" s="43">
        <f>SMALL($BS111:$CX111,5)</f>
        <v>0</v>
      </c>
      <c r="DF111" s="43">
        <f>SMALL($BS111:$CX111,6)</f>
        <v>0</v>
      </c>
      <c r="DG111" s="43">
        <f>SMALL($BS111:$CX111,7)</f>
        <v>0</v>
      </c>
      <c r="DH111" s="43">
        <f>SMALL($BS111:$CX111,8)</f>
        <v>0</v>
      </c>
      <c r="DI111" s="43">
        <f>SMALL($BS111:$CX111,9)</f>
        <v>0</v>
      </c>
      <c r="DJ111" s="43">
        <f>SMALL($BS111:$CX111,10)</f>
        <v>0</v>
      </c>
      <c r="DK111" s="43">
        <f>SMALL($BS111:$CX111,11)</f>
        <v>0</v>
      </c>
      <c r="DL111" s="43">
        <f>SMALL($BS111:$CX111,12)</f>
        <v>0</v>
      </c>
      <c r="DM111" s="43">
        <f>SMALL($BS111:$CX111,13)</f>
        <v>0</v>
      </c>
      <c r="DN111" s="43">
        <f>SMALL($BS111:$CX111,14)</f>
        <v>0</v>
      </c>
      <c r="DO111" s="43">
        <f>SMALL($BS111:$CX111,15)</f>
        <v>0</v>
      </c>
      <c r="DP111" s="43">
        <f>SMALL($BS111:$CX111,16)</f>
        <v>0</v>
      </c>
      <c r="DQ111" s="43">
        <f>SMALL($BS111:$CX111,17)</f>
        <v>0</v>
      </c>
      <c r="DR111" s="43">
        <f>SMALL($BS111:$CX111,18)</f>
        <v>0</v>
      </c>
      <c r="DS111" s="43">
        <f>SMALL($BS111:$CX111,19)</f>
        <v>0</v>
      </c>
      <c r="DT111" s="43">
        <f>SMALL($BS111:$CX111,20)</f>
        <v>0</v>
      </c>
      <c r="DU111" s="43">
        <f>SMALL($BS111:$CX111,21)</f>
        <v>0</v>
      </c>
      <c r="DV111" s="43">
        <f>SMALL($BS111:$CX111,22)</f>
        <v>0</v>
      </c>
      <c r="DW111" s="43">
        <f>SMALL($BS111:$CX111,23)</f>
        <v>0</v>
      </c>
      <c r="DX111" s="43">
        <f>SMALL($BS111:$CX111,24)</f>
        <v>0</v>
      </c>
      <c r="DY111" s="43">
        <f>SMALL($BS111:$CX111,25)</f>
        <v>0</v>
      </c>
      <c r="DZ111" s="42">
        <f>SMALL($BS111:$CX111,26)</f>
        <v>0</v>
      </c>
      <c r="EA111" s="42">
        <f>SMALL($BS111:$CX111,27)</f>
        <v>0</v>
      </c>
      <c r="EB111" s="42">
        <f>SMALL($BS111:$CX111,28)</f>
        <v>0</v>
      </c>
      <c r="EC111" s="42">
        <f>SMALL($BS111:$CX111,29)</f>
        <v>0</v>
      </c>
      <c r="ED111" s="42">
        <f>SMALL($BS111:$CX111,30)</f>
        <v>0</v>
      </c>
      <c r="EE111" s="42">
        <f>SMALL($BS111:$CX111,31)</f>
        <v>0</v>
      </c>
      <c r="EF111" s="42">
        <f>SMALL($BS111:$CX111,32)</f>
        <v>23</v>
      </c>
      <c r="EG111" s="1"/>
      <c r="EH111" s="1"/>
      <c r="EI111" s="1"/>
      <c r="EJ111" s="1"/>
      <c r="EK111" s="1"/>
      <c r="EL111" s="1"/>
      <c r="EM111" s="1"/>
      <c r="EN111" s="1"/>
      <c r="EO111" s="1"/>
      <c r="EP111" s="1"/>
    </row>
    <row r="112" spans="1:146" ht="12.75" customHeight="1">
      <c r="A112" s="1">
        <v>105</v>
      </c>
      <c r="B112" s="1" t="s">
        <v>96</v>
      </c>
      <c r="C112" s="15"/>
      <c r="D112" s="32">
        <f>CY112-SUM($DA112:CHOOSE($DA$8,$DA112,$DB112,$DC112,$DD112,$DE112,$DF112,$DG112,$DH112,$DI112,$DJ112,$DK112,$DL112,$DM112,$DN112,$DO112,$DP112,$DQ112,$DR112,$DS112,$DT112,$DU112,$DV112,$DW112,$DX112))</f>
        <v>22</v>
      </c>
      <c r="E112" s="15"/>
      <c r="F112" s="44">
        <v>0</v>
      </c>
      <c r="G112" s="38">
        <v>0</v>
      </c>
      <c r="H112" s="46">
        <v>0</v>
      </c>
      <c r="I112" s="38">
        <v>0</v>
      </c>
      <c r="J112" s="46">
        <v>0</v>
      </c>
      <c r="K112" s="38">
        <v>0</v>
      </c>
      <c r="L112" s="46">
        <v>0</v>
      </c>
      <c r="M112" s="54">
        <v>0</v>
      </c>
      <c r="N112" s="46">
        <v>0</v>
      </c>
      <c r="O112" s="47">
        <v>0</v>
      </c>
      <c r="P112" s="46">
        <v>0</v>
      </c>
      <c r="Q112" s="38">
        <v>0</v>
      </c>
      <c r="R112" s="44">
        <v>0</v>
      </c>
      <c r="S112" s="38">
        <v>0</v>
      </c>
      <c r="T112" s="46">
        <v>0</v>
      </c>
      <c r="U112" s="38">
        <v>0</v>
      </c>
      <c r="V112" s="46">
        <v>0</v>
      </c>
      <c r="W112" s="38">
        <v>0</v>
      </c>
      <c r="X112" s="46">
        <v>0</v>
      </c>
      <c r="Y112" s="38">
        <v>0</v>
      </c>
      <c r="Z112" s="46">
        <v>0</v>
      </c>
      <c r="AA112" s="54">
        <v>0</v>
      </c>
      <c r="AB112" s="62">
        <v>0</v>
      </c>
      <c r="AC112" s="54">
        <v>0</v>
      </c>
      <c r="AD112" s="57">
        <v>0</v>
      </c>
      <c r="AE112" s="54">
        <v>0</v>
      </c>
      <c r="AF112" s="57">
        <v>0</v>
      </c>
      <c r="AG112" s="54">
        <v>0</v>
      </c>
      <c r="AH112" s="57">
        <v>0</v>
      </c>
      <c r="AI112" s="54">
        <v>0</v>
      </c>
      <c r="AJ112" s="57">
        <v>0</v>
      </c>
      <c r="AK112" s="54">
        <v>0</v>
      </c>
      <c r="AL112" s="57">
        <v>0</v>
      </c>
      <c r="AM112" s="54">
        <v>0</v>
      </c>
      <c r="AN112" s="61">
        <v>0</v>
      </c>
      <c r="AO112" s="64">
        <v>0</v>
      </c>
      <c r="AP112" s="61">
        <v>0</v>
      </c>
      <c r="AQ112" s="64">
        <v>0</v>
      </c>
      <c r="AR112" s="57">
        <v>0</v>
      </c>
      <c r="AS112" s="65">
        <v>0</v>
      </c>
      <c r="AT112" s="46">
        <v>0</v>
      </c>
      <c r="AU112" s="38">
        <v>0</v>
      </c>
      <c r="AV112" s="46">
        <v>0</v>
      </c>
      <c r="AW112" s="38">
        <v>0</v>
      </c>
      <c r="AX112" s="46">
        <v>0</v>
      </c>
      <c r="AY112" s="38">
        <v>0</v>
      </c>
      <c r="AZ112" s="46">
        <v>0</v>
      </c>
      <c r="BA112" s="38">
        <v>0</v>
      </c>
      <c r="BB112" s="46">
        <v>0</v>
      </c>
      <c r="BC112" s="38">
        <v>0</v>
      </c>
      <c r="BD112" s="46">
        <v>0</v>
      </c>
      <c r="BE112" s="38">
        <v>0</v>
      </c>
      <c r="BF112" s="46">
        <v>0</v>
      </c>
      <c r="BG112" s="38">
        <v>0</v>
      </c>
      <c r="BH112" s="46">
        <v>0</v>
      </c>
      <c r="BI112" s="38">
        <v>0</v>
      </c>
      <c r="BJ112" s="46">
        <v>0</v>
      </c>
      <c r="BK112" s="38">
        <v>0</v>
      </c>
      <c r="BL112" s="46">
        <v>0</v>
      </c>
      <c r="BM112" s="38">
        <v>0</v>
      </c>
      <c r="BN112" s="46">
        <v>0</v>
      </c>
      <c r="BO112" s="47">
        <v>0</v>
      </c>
      <c r="BP112" s="50">
        <v>29</v>
      </c>
      <c r="BQ112" s="71">
        <f>51-BP112</f>
        <v>22</v>
      </c>
      <c r="BR112" s="39"/>
      <c r="BS112" s="40">
        <f>G112</f>
        <v>0</v>
      </c>
      <c r="BT112" s="40">
        <f>I112</f>
        <v>0</v>
      </c>
      <c r="BU112" s="40">
        <f>K112</f>
        <v>0</v>
      </c>
      <c r="BV112" s="40">
        <f>M112</f>
        <v>0</v>
      </c>
      <c r="BW112" s="40">
        <f>O112</f>
        <v>0</v>
      </c>
      <c r="BX112" s="40">
        <f>Q112</f>
        <v>0</v>
      </c>
      <c r="BY112" s="40">
        <f>S112</f>
        <v>0</v>
      </c>
      <c r="BZ112" s="40">
        <f>U112</f>
        <v>0</v>
      </c>
      <c r="CA112" s="40">
        <f>W112</f>
        <v>0</v>
      </c>
      <c r="CB112" s="40">
        <f>Y112</f>
        <v>0</v>
      </c>
      <c r="CC112" s="40">
        <f>AA112</f>
        <v>0</v>
      </c>
      <c r="CD112" s="40">
        <f>AC112</f>
        <v>0</v>
      </c>
      <c r="CE112" s="40">
        <f>AE112</f>
        <v>0</v>
      </c>
      <c r="CF112" s="40">
        <f>AG112</f>
        <v>0</v>
      </c>
      <c r="CG112" s="40">
        <f>AI112</f>
        <v>0</v>
      </c>
      <c r="CH112" s="40">
        <f>AK112</f>
        <v>0</v>
      </c>
      <c r="CI112" s="40">
        <f>AM112</f>
        <v>0</v>
      </c>
      <c r="CJ112" s="40">
        <f>AO112</f>
        <v>0</v>
      </c>
      <c r="CK112" s="40">
        <f>AQ112</f>
        <v>0</v>
      </c>
      <c r="CL112" s="40">
        <f>AS112</f>
        <v>0</v>
      </c>
      <c r="CM112" s="40">
        <f>AU112</f>
        <v>0</v>
      </c>
      <c r="CN112" s="40">
        <f>AW112</f>
        <v>0</v>
      </c>
      <c r="CO112" s="40">
        <f>AY112</f>
        <v>0</v>
      </c>
      <c r="CP112" s="40">
        <f>BA112</f>
        <v>0</v>
      </c>
      <c r="CQ112" s="40">
        <f>BC112</f>
        <v>0</v>
      </c>
      <c r="CR112" s="40">
        <f>BE112</f>
        <v>0</v>
      </c>
      <c r="CS112" s="40">
        <f>BG112</f>
        <v>0</v>
      </c>
      <c r="CT112" s="40">
        <f>BI112</f>
        <v>0</v>
      </c>
      <c r="CU112" s="40">
        <f>BK112</f>
        <v>0</v>
      </c>
      <c r="CV112" s="40">
        <f>BM112</f>
        <v>0</v>
      </c>
      <c r="CW112" s="40">
        <f>BO112</f>
        <v>0</v>
      </c>
      <c r="CX112" s="40">
        <f>BQ112</f>
        <v>22</v>
      </c>
      <c r="CY112" s="41">
        <f>SUM(BS112:CX112)</f>
        <v>22</v>
      </c>
      <c r="CZ112" s="42"/>
      <c r="DA112" s="43">
        <f>SMALL($BS112:$CX112,1)</f>
        <v>0</v>
      </c>
      <c r="DB112" s="43">
        <f>SMALL($BS112:$CX112,2)</f>
        <v>0</v>
      </c>
      <c r="DC112" s="43">
        <f>SMALL($BS112:$CX112,3)</f>
        <v>0</v>
      </c>
      <c r="DD112" s="43">
        <f>SMALL($BS112:$CX112,4)</f>
        <v>0</v>
      </c>
      <c r="DE112" s="43">
        <f>SMALL($BS112:$CX112,5)</f>
        <v>0</v>
      </c>
      <c r="DF112" s="43">
        <f>SMALL($BS112:$CX112,6)</f>
        <v>0</v>
      </c>
      <c r="DG112" s="43">
        <f>SMALL($BS112:$CX112,7)</f>
        <v>0</v>
      </c>
      <c r="DH112" s="43">
        <f>SMALL($BS112:$CX112,8)</f>
        <v>0</v>
      </c>
      <c r="DI112" s="43">
        <f>SMALL($BS112:$CX112,9)</f>
        <v>0</v>
      </c>
      <c r="DJ112" s="43">
        <f>SMALL($BS112:$CX112,10)</f>
        <v>0</v>
      </c>
      <c r="DK112" s="43">
        <f>SMALL($BS112:$CX112,11)</f>
        <v>0</v>
      </c>
      <c r="DL112" s="43">
        <f>SMALL($BS112:$CX112,12)</f>
        <v>0</v>
      </c>
      <c r="DM112" s="43">
        <f>SMALL($BS112:$CX112,13)</f>
        <v>0</v>
      </c>
      <c r="DN112" s="43">
        <f>SMALL($BS112:$CX112,14)</f>
        <v>0</v>
      </c>
      <c r="DO112" s="43">
        <f>SMALL($BS112:$CX112,15)</f>
        <v>0</v>
      </c>
      <c r="DP112" s="43">
        <f>SMALL($BS112:$CX112,16)</f>
        <v>0</v>
      </c>
      <c r="DQ112" s="43">
        <f>SMALL($BS112:$CX112,17)</f>
        <v>0</v>
      </c>
      <c r="DR112" s="43">
        <f>SMALL($BS112:$CX112,18)</f>
        <v>0</v>
      </c>
      <c r="DS112" s="43">
        <f>SMALL($BS112:$CX112,19)</f>
        <v>0</v>
      </c>
      <c r="DT112" s="43">
        <f>SMALL($BS112:$CX112,20)</f>
        <v>0</v>
      </c>
      <c r="DU112" s="43">
        <f>SMALL($BS112:$CX112,21)</f>
        <v>0</v>
      </c>
      <c r="DV112" s="43">
        <f>SMALL($BS112:$CX112,22)</f>
        <v>0</v>
      </c>
      <c r="DW112" s="43">
        <f>SMALL($BS112:$CX112,23)</f>
        <v>0</v>
      </c>
      <c r="DX112" s="43">
        <f>SMALL($BS112:$CX112,24)</f>
        <v>0</v>
      </c>
      <c r="DY112" s="43">
        <f>SMALL($BS112:$CX112,25)</f>
        <v>0</v>
      </c>
      <c r="DZ112" s="42">
        <f>SMALL($BS112:$CX112,26)</f>
        <v>0</v>
      </c>
      <c r="EA112" s="42">
        <f>SMALL($BS112:$CX112,27)</f>
        <v>0</v>
      </c>
      <c r="EB112" s="42">
        <f>SMALL($BS112:$CX112,28)</f>
        <v>0</v>
      </c>
      <c r="EC112" s="42">
        <f>SMALL($BS112:$CX112,29)</f>
        <v>0</v>
      </c>
      <c r="ED112" s="42">
        <f>SMALL($BS112:$CX112,30)</f>
        <v>0</v>
      </c>
      <c r="EE112" s="42">
        <f>SMALL($BS112:$CX112,31)</f>
        <v>0</v>
      </c>
      <c r="EF112" s="42">
        <f>SMALL($BS112:$CX112,32)</f>
        <v>22</v>
      </c>
      <c r="EG112" s="1"/>
      <c r="EH112" s="1"/>
      <c r="EI112" s="1"/>
      <c r="EJ112" s="1"/>
      <c r="EK112" s="1"/>
      <c r="EL112" s="1"/>
      <c r="EM112" s="1"/>
      <c r="EN112" s="1"/>
      <c r="EO112" s="1"/>
      <c r="EP112" s="1"/>
    </row>
    <row r="113" spans="1:146" ht="12.6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</row>
    <row r="114" spans="1:14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</row>
    <row r="115" spans="1:14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</row>
    <row r="116" spans="1:14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</row>
    <row r="117" spans="1:14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</row>
    <row r="118" spans="1:14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</row>
    <row r="119" spans="1:14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</row>
    <row r="120" spans="1:14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</row>
    <row r="121" spans="1:14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</row>
    <row r="122" spans="1:14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</row>
    <row r="123" spans="1:14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</row>
    <row r="124" spans="1:14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</row>
    <row r="125" spans="1:14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</row>
    <row r="126" spans="1:14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</row>
    <row r="127" spans="1:14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</row>
    <row r="128" spans="1:14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</row>
    <row r="129" spans="1:14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</row>
    <row r="130" spans="1:14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</row>
    <row r="131" spans="1:14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</row>
    <row r="132" spans="1:14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</row>
    <row r="133" spans="1:14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</row>
    <row r="134" spans="1:14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</row>
    <row r="135" spans="1:14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</row>
    <row r="136" spans="1:14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</row>
    <row r="137" spans="1:14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</row>
    <row r="138" spans="1:14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</row>
    <row r="139" spans="1:14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</row>
    <row r="140" spans="1:14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</row>
    <row r="141" spans="1:14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</row>
    <row r="142" spans="1:14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</row>
    <row r="143" spans="1:14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</row>
    <row r="144" spans="1:14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</row>
    <row r="145" spans="1:14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</row>
    <row r="146" spans="1: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</row>
    <row r="147" spans="1:14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</row>
    <row r="148" spans="1:14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</row>
    <row r="149" spans="1:14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</row>
    <row r="150" spans="1:14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</row>
    <row r="151" spans="1:14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</row>
    <row r="152" spans="1:14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</row>
    <row r="153" spans="1:14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</row>
    <row r="154" spans="1:14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</row>
    <row r="155" spans="1:14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</row>
    <row r="156" spans="1:14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</row>
    <row r="157" spans="1:14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</row>
    <row r="158" spans="1:14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</row>
    <row r="159" spans="1:14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</row>
    <row r="160" spans="1:14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</row>
    <row r="161" spans="1:14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</row>
    <row r="162" spans="1:14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</row>
    <row r="163" spans="1:14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</row>
    <row r="164" spans="1:14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</row>
    <row r="165" spans="1:14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</row>
    <row r="166" spans="1:14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</row>
    <row r="167" spans="1:14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</row>
    <row r="168" spans="1:14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</row>
    <row r="169" spans="1:14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</row>
    <row r="170" spans="1:14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</row>
    <row r="171" spans="1:14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</row>
    <row r="172" spans="1:14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</row>
    <row r="173" spans="1:14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</row>
    <row r="174" spans="1:14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</row>
    <row r="175" spans="1:14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</row>
    <row r="176" spans="1:14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</row>
    <row r="177" spans="1:14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</row>
    <row r="178" spans="1:14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</row>
    <row r="179" spans="1:14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</row>
    <row r="180" spans="1:14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</row>
    <row r="181" spans="1:14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</row>
    <row r="182" spans="1:14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</row>
    <row r="183" spans="1:14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</row>
    <row r="184" spans="1:14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</row>
    <row r="185" spans="1:14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</row>
    <row r="186" spans="1:14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</row>
    <row r="187" spans="1:14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</row>
    <row r="188" spans="1:14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</row>
    <row r="189" spans="1:14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</row>
    <row r="190" spans="1:14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</row>
    <row r="191" spans="1:14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</row>
    <row r="192" spans="1:14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</row>
    <row r="193" spans="1:14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</row>
    <row r="194" spans="1:14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</row>
    <row r="195" spans="1:14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</row>
    <row r="196" spans="1:14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</row>
    <row r="197" spans="1:14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</row>
    <row r="198" spans="1:14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</row>
    <row r="199" spans="1:14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</row>
    <row r="200" spans="1:14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</row>
    <row r="201" spans="1:14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</row>
    <row r="202" spans="1:14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</row>
    <row r="203" spans="1:14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</row>
    <row r="204" spans="1:14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</row>
    <row r="205" spans="1:14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</row>
    <row r="206" spans="1:14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</row>
    <row r="207" spans="1:14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</row>
    <row r="208" spans="1:14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</row>
    <row r="209" spans="1:14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</row>
    <row r="210" spans="1:14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</row>
    <row r="211" spans="1:14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</row>
    <row r="212" spans="1:14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</row>
    <row r="213" spans="1:14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</row>
    <row r="214" spans="1:14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</row>
    <row r="215" spans="1:14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</row>
    <row r="216" spans="1:14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</row>
    <row r="217" spans="1:14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</row>
    <row r="218" spans="1:14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</row>
    <row r="219" spans="1:14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</row>
    <row r="220" spans="1:14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</row>
    <row r="221" spans="1:14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</row>
    <row r="222" spans="1:14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</row>
    <row r="223" spans="1:14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</row>
    <row r="224" spans="1:14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</row>
    <row r="225" spans="1:14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</row>
    <row r="226" spans="1:14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</row>
    <row r="227" spans="1:14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</row>
    <row r="228" spans="1:14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</row>
    <row r="229" spans="1:14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</row>
    <row r="230" spans="1:14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</row>
    <row r="231" spans="1:14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</row>
    <row r="232" spans="1:14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</row>
    <row r="233" spans="1:14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</row>
    <row r="234" spans="1:14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</row>
    <row r="235" spans="1:14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</row>
    <row r="236" spans="1:14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</row>
    <row r="237" spans="1:14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</row>
    <row r="238" spans="1:14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</row>
    <row r="239" spans="1:14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</row>
    <row r="240" spans="1:14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</row>
    <row r="241" spans="1:14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</row>
    <row r="242" spans="1:14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</row>
    <row r="243" spans="1:14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</row>
    <row r="244" spans="1:14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</row>
    <row r="245" spans="1:14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</row>
    <row r="246" spans="1:1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</row>
    <row r="247" spans="1:14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</row>
    <row r="248" spans="1:14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</row>
    <row r="249" spans="1:14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</row>
    <row r="250" spans="1:14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</row>
    <row r="251" spans="1:14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</row>
    <row r="252" spans="1:14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</row>
    <row r="253" spans="1:14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</row>
    <row r="254" spans="1:14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</row>
    <row r="255" spans="1:14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</row>
    <row r="256" spans="1:14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</row>
    <row r="257" spans="1:14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</row>
    <row r="258" spans="1:14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</row>
    <row r="259" spans="1:14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</row>
    <row r="260" spans="1:14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</row>
    <row r="261" spans="1:14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</row>
    <row r="262" spans="1:14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</row>
    <row r="263" spans="1:14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</row>
    <row r="264" spans="1:14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</row>
    <row r="265" spans="1:14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</row>
    <row r="266" spans="1:14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</row>
    <row r="267" spans="1:14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</row>
    <row r="268" spans="1:14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</row>
    <row r="269" spans="1:14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</row>
    <row r="270" spans="1:14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</row>
    <row r="271" spans="1:14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</row>
    <row r="272" spans="1:14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</row>
    <row r="273" spans="1:14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</row>
    <row r="274" spans="1:14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</row>
    <row r="275" spans="1:14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</row>
    <row r="276" spans="1:14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</row>
    <row r="277" spans="1:14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</row>
    <row r="278" spans="1:14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</row>
    <row r="279" spans="1:14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</row>
    <row r="280" spans="1:14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</row>
    <row r="281" spans="1:14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</row>
    <row r="282" spans="1:14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</row>
    <row r="283" spans="1:14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</row>
    <row r="284" spans="1:14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</row>
    <row r="285" spans="1:14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</row>
    <row r="286" spans="1:14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</row>
    <row r="287" spans="1:14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</row>
    <row r="288" spans="1:14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</row>
    <row r="289" spans="1:14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</row>
    <row r="290" spans="1:14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</row>
    <row r="291" spans="1:14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</row>
    <row r="292" spans="1:14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</row>
    <row r="293" spans="1:14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</row>
    <row r="294" spans="1:14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</row>
    <row r="295" spans="1:14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</row>
    <row r="296" spans="1:14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</row>
    <row r="297" spans="1:14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</row>
    <row r="298" spans="1:14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</row>
    <row r="299" spans="1:14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</row>
    <row r="300" spans="1:14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</row>
    <row r="301" spans="1:14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</row>
    <row r="302" spans="1:14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</row>
    <row r="303" spans="1:14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</row>
    <row r="304" spans="1:14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</row>
    <row r="305" spans="1:14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</row>
    <row r="306" spans="1:14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</row>
    <row r="307" spans="1:14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</row>
    <row r="308" spans="1:14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</row>
    <row r="309" spans="1:14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</row>
    <row r="310" spans="1:14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</row>
    <row r="311" spans="1:14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</row>
    <row r="312" spans="1:14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</row>
    <row r="313" spans="1:14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</row>
    <row r="314" spans="1:14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</row>
    <row r="315" spans="1:14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</row>
    <row r="316" spans="1:14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</row>
    <row r="317" spans="1:14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</row>
    <row r="318" spans="1:14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</row>
    <row r="319" spans="1:14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</row>
    <row r="320" spans="1:14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</row>
    <row r="321" spans="1:14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</row>
    <row r="322" spans="1:14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</row>
    <row r="323" spans="1:14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</row>
    <row r="324" spans="1:14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</row>
    <row r="325" spans="1:14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</row>
    <row r="326" spans="1:14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</row>
    <row r="327" spans="1:14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</row>
    <row r="328" spans="1:14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</row>
    <row r="329" spans="1:14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</row>
    <row r="330" spans="1:14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</row>
    <row r="331" spans="1:14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</row>
    <row r="332" spans="1:14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</row>
    <row r="333" spans="1:14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</row>
    <row r="334" spans="1:14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</row>
    <row r="335" spans="1:14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</row>
    <row r="336" spans="1:14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</row>
    <row r="337" spans="1:14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</row>
    <row r="338" spans="1:14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</row>
    <row r="339" spans="1:14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</row>
    <row r="340" spans="1:14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</row>
    <row r="341" spans="1:14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</row>
    <row r="342" spans="1:14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</row>
    <row r="343" spans="1:14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</row>
    <row r="344" spans="1:14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</row>
    <row r="345" spans="1:14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</row>
    <row r="346" spans="1:1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</row>
    <row r="347" spans="1:14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</row>
    <row r="348" spans="1:14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</row>
    <row r="349" spans="1:14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</row>
    <row r="350" spans="1:14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</row>
    <row r="351" spans="1:14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</row>
    <row r="352" spans="1:14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</row>
    <row r="353" spans="1:14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</row>
    <row r="354" spans="1:14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</row>
    <row r="355" spans="1:14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</row>
    <row r="356" spans="1:14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</row>
    <row r="357" spans="1:14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</row>
    <row r="358" spans="1:14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</row>
    <row r="359" spans="1:14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</row>
    <row r="360" spans="1:14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</row>
    <row r="361" spans="1:14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</row>
    <row r="362" spans="1:14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</row>
    <row r="363" spans="1:14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</row>
    <row r="364" spans="1:14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</row>
    <row r="365" spans="1:14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</row>
    <row r="366" spans="1:14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</row>
    <row r="367" spans="1:14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</row>
    <row r="368" spans="1:14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</row>
    <row r="369" spans="1:14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</row>
    <row r="370" spans="1:14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</row>
    <row r="371" spans="1:14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</row>
    <row r="372" spans="1:14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</row>
    <row r="373" spans="1:14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</row>
    <row r="374" spans="1:14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</row>
    <row r="375" spans="1:14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</row>
    <row r="376" spans="1:14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</row>
    <row r="377" spans="1:14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</row>
    <row r="378" spans="1:14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</row>
    <row r="379" spans="1:14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</row>
    <row r="380" spans="1:14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</row>
    <row r="381" spans="1:14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</row>
    <row r="382" spans="1:14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</row>
    <row r="383" spans="1:14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</row>
    <row r="384" spans="1:14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</row>
    <row r="385" spans="1:14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</row>
    <row r="386" spans="1:14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</row>
    <row r="387" spans="1:14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</row>
    <row r="388" spans="1:14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</row>
    <row r="389" spans="1:14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</row>
    <row r="390" spans="1:14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</row>
    <row r="391" spans="1:14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</row>
    <row r="392" spans="1:14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</row>
    <row r="393" spans="1:14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</row>
    <row r="394" spans="1:14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</row>
    <row r="395" spans="1:14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</row>
    <row r="396" spans="1:14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</row>
    <row r="397" spans="1:14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</row>
    <row r="398" spans="1:14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</row>
    <row r="399" spans="1:14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</row>
    <row r="400" spans="1:14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</row>
    <row r="401" spans="1:14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</row>
    <row r="402" spans="1:14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</row>
    <row r="403" spans="1:14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</row>
    <row r="404" spans="1:14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</row>
    <row r="405" spans="1:14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</row>
    <row r="406" spans="1:14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</row>
    <row r="407" spans="1:14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</row>
    <row r="408" spans="1:14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</row>
    <row r="409" spans="1:14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</row>
    <row r="410" spans="1:14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</row>
    <row r="411" spans="1:14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</row>
    <row r="412" spans="1:14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</row>
    <row r="413" spans="1:14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</row>
    <row r="414" spans="1:14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</row>
    <row r="415" spans="1:14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</row>
    <row r="416" spans="1:14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</row>
    <row r="417" spans="1:14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</row>
    <row r="418" spans="1:14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</row>
    <row r="419" spans="1:14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</row>
    <row r="420" spans="1:14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</row>
    <row r="421" spans="1:14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</row>
    <row r="422" spans="1:14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</row>
    <row r="423" spans="1:14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</row>
    <row r="424" spans="1:14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</row>
    <row r="425" spans="1:14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</row>
    <row r="426" spans="1:14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</row>
    <row r="427" spans="1:14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</row>
    <row r="428" spans="1:14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</row>
    <row r="429" spans="1:14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</row>
    <row r="430" spans="1:14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</row>
    <row r="431" spans="1:14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</row>
    <row r="432" spans="1:14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</row>
    <row r="433" spans="1:14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</row>
    <row r="434" spans="1:14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</row>
    <row r="435" spans="1:14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</row>
    <row r="436" spans="1:14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</row>
    <row r="437" spans="1:14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</row>
    <row r="438" spans="1:14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</row>
    <row r="439" spans="1:14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</row>
    <row r="440" spans="1:14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</row>
    <row r="441" spans="1:14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</row>
    <row r="442" spans="1:14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</row>
    <row r="443" spans="1:14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</row>
    <row r="444" spans="1:14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</row>
    <row r="445" spans="1:14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</row>
    <row r="446" spans="1:1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</row>
    <row r="447" spans="1:14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</row>
    <row r="448" spans="1:14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</row>
    <row r="449" spans="1:14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</row>
    <row r="450" spans="1:14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</row>
    <row r="451" spans="1:14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</row>
    <row r="452" spans="1:14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</row>
    <row r="453" spans="1:14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</row>
    <row r="454" spans="1:14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</row>
    <row r="455" spans="1:14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</row>
    <row r="456" spans="1:14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</row>
    <row r="457" spans="1:14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</row>
    <row r="458" spans="1:14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</row>
    <row r="459" spans="1:14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</row>
    <row r="460" spans="1:14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</row>
    <row r="461" spans="1:14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</row>
    <row r="462" spans="1:14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</row>
    <row r="463" spans="1:14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</row>
    <row r="464" spans="1:14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</row>
    <row r="465" spans="1:14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</row>
    <row r="466" spans="1:14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</row>
    <row r="467" spans="1:14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</row>
    <row r="468" spans="1:14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</row>
    <row r="469" spans="1:14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</row>
    <row r="470" spans="1:14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</row>
    <row r="471" spans="1:14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</row>
    <row r="472" spans="1:14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</row>
    <row r="473" spans="1:14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</row>
    <row r="474" spans="1:14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</row>
    <row r="475" spans="1:14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</row>
    <row r="476" spans="1:14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</row>
    <row r="477" spans="1:14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</row>
    <row r="478" spans="1:14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</row>
    <row r="479" spans="1:14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</row>
    <row r="480" spans="1:14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</row>
    <row r="481" spans="1:14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</row>
    <row r="482" spans="1:14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</row>
    <row r="483" spans="1:14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</row>
    <row r="484" spans="1:14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</row>
    <row r="485" spans="1:14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</row>
    <row r="486" spans="1:14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</row>
    <row r="487" spans="1:14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</row>
    <row r="488" spans="1:14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</row>
    <row r="489" spans="1:14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</row>
    <row r="490" spans="1:14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</row>
    <row r="491" spans="1:14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</row>
    <row r="492" spans="1:14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</row>
    <row r="493" spans="1:14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</row>
    <row r="494" spans="1:14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</row>
    <row r="495" spans="1:14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</row>
    <row r="496" spans="1:14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</row>
    <row r="497" spans="1:14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</row>
    <row r="498" spans="1:14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</row>
    <row r="499" spans="1:14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</row>
    <row r="500" spans="1:14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</row>
    <row r="501" spans="1:14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</row>
    <row r="502" spans="1:14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</row>
    <row r="503" spans="1:14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</row>
    <row r="504" spans="1:14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</row>
    <row r="505" spans="1:14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</row>
    <row r="506" spans="1:14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</row>
    <row r="507" spans="1:14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</row>
    <row r="508" spans="1:14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</row>
    <row r="509" spans="1:14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</row>
    <row r="510" spans="1:14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</row>
    <row r="511" spans="1:14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</row>
    <row r="512" spans="1:14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</row>
    <row r="513" spans="1:14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</row>
    <row r="514" spans="1:14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</row>
    <row r="515" spans="1:14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</row>
    <row r="516" spans="1:14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</row>
    <row r="517" spans="1:14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</row>
    <row r="518" spans="1:14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</row>
    <row r="519" spans="1:14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</row>
    <row r="520" spans="1:14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</row>
    <row r="521" spans="1:14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</row>
    <row r="522" spans="1:14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</row>
    <row r="523" spans="1:14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</row>
    <row r="524" spans="1:14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</row>
    <row r="525" spans="1:14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</row>
    <row r="526" spans="1:14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</row>
    <row r="527" spans="1:14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</row>
    <row r="528" spans="1:14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</row>
    <row r="529" spans="1:14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</row>
    <row r="530" spans="1:14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</row>
    <row r="531" spans="1:14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</row>
    <row r="532" spans="1:14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</row>
    <row r="533" spans="1:14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</row>
    <row r="534" spans="1:14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</row>
    <row r="535" spans="1:14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</row>
    <row r="536" spans="1:14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</row>
    <row r="537" spans="1:14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</row>
    <row r="538" spans="1:14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</row>
    <row r="539" spans="1:14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</row>
    <row r="540" spans="1:14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</row>
    <row r="541" spans="1:14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</row>
    <row r="542" spans="1:14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</row>
    <row r="543" spans="1:14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</row>
    <row r="544" spans="1:14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</row>
    <row r="545" spans="1:14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</row>
    <row r="546" spans="1:1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</row>
    <row r="547" spans="1:14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</row>
    <row r="548" spans="1:14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</row>
    <row r="549" spans="1:14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</row>
    <row r="550" spans="1:14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</row>
    <row r="551" spans="1:14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</row>
    <row r="552" spans="1:14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</row>
    <row r="553" spans="1:14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</row>
    <row r="554" spans="1:14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</row>
    <row r="555" spans="1:14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</row>
    <row r="556" spans="1:14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</row>
    <row r="557" spans="1:14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</row>
    <row r="558" spans="1:14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</row>
    <row r="559" spans="1:14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</row>
    <row r="560" spans="1:14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</row>
    <row r="561" spans="1:14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</row>
    <row r="562" spans="1:14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</row>
    <row r="563" spans="1:14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</row>
    <row r="564" spans="1:14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</row>
    <row r="565" spans="1:14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</row>
    <row r="566" spans="1:14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</row>
    <row r="567" spans="1:14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</row>
    <row r="568" spans="1:14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</row>
    <row r="569" spans="1:14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</row>
    <row r="570" spans="1:14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</row>
    <row r="571" spans="1:14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</row>
    <row r="572" spans="1:14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</row>
    <row r="573" spans="1:14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</row>
    <row r="574" spans="1:14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</row>
    <row r="575" spans="1:14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</row>
    <row r="576" spans="1:14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</row>
    <row r="577" spans="1:14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</row>
    <row r="578" spans="1:14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</row>
    <row r="579" spans="1:14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</row>
    <row r="580" spans="1:14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</row>
    <row r="581" spans="1:14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</row>
    <row r="582" spans="1:14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</row>
    <row r="583" spans="1:14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</row>
    <row r="584" spans="1:14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</row>
    <row r="585" spans="1:14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</row>
    <row r="586" spans="1:14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</row>
    <row r="587" spans="1:14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</row>
    <row r="588" spans="1:14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</row>
    <row r="589" spans="1:14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</row>
    <row r="590" spans="1:14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</row>
    <row r="591" spans="1:14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</row>
    <row r="592" spans="1:14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</row>
    <row r="593" spans="1:14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</row>
    <row r="594" spans="1:14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</row>
    <row r="595" spans="1:14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</row>
    <row r="596" spans="1:14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</row>
    <row r="597" spans="1:14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</row>
    <row r="598" spans="1:14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</row>
    <row r="599" spans="1:14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</row>
    <row r="600" spans="1:14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</row>
    <row r="601" spans="1:14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</row>
    <row r="602" spans="1:14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</row>
    <row r="603" spans="1:14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</row>
    <row r="604" spans="1:14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</row>
    <row r="605" spans="1:14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</row>
    <row r="606" spans="1:14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</row>
    <row r="607" spans="1:14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</row>
    <row r="608" spans="1:14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</row>
    <row r="609" spans="1:14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</row>
    <row r="610" spans="1:14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</row>
    <row r="611" spans="1:14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</row>
    <row r="612" spans="1:14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</row>
    <row r="613" spans="1:14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</row>
    <row r="614" spans="1:14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</row>
    <row r="615" spans="1:14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</row>
    <row r="616" spans="1:14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</row>
    <row r="617" spans="1:14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</row>
    <row r="618" spans="1:14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</row>
    <row r="619" spans="1:14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</row>
    <row r="620" spans="1:14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</row>
    <row r="621" spans="1:14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</row>
    <row r="622" spans="1:14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</row>
    <row r="623" spans="1:14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</row>
    <row r="624" spans="1:14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</row>
    <row r="625" spans="1:14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</row>
    <row r="626" spans="1:14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</row>
    <row r="627" spans="1:14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</row>
    <row r="628" spans="1:14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</row>
    <row r="629" spans="1:14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</row>
    <row r="630" spans="1:14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</row>
    <row r="631" spans="1:14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</row>
    <row r="632" spans="1:14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</row>
    <row r="633" spans="1:14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</row>
    <row r="634" spans="1:14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</row>
    <row r="635" spans="1:14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</row>
    <row r="636" spans="1:14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</row>
    <row r="637" spans="1:14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</row>
    <row r="638" spans="1:14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</row>
    <row r="639" spans="1:14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</row>
    <row r="640" spans="1:14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</row>
    <row r="641" spans="1:14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</row>
    <row r="642" spans="1:14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</row>
    <row r="643" spans="1:14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</row>
    <row r="644" spans="1:14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</row>
    <row r="645" spans="1:14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</row>
    <row r="646" spans="1:1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</row>
    <row r="647" spans="1:14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</row>
    <row r="648" spans="1:14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</row>
    <row r="649" spans="1:14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</row>
    <row r="650" spans="1:14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</row>
    <row r="651" spans="1:14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</row>
    <row r="652" spans="1:14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</row>
    <row r="653" spans="1:14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</row>
    <row r="654" spans="1:14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</row>
    <row r="655" spans="1:14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</row>
    <row r="656" spans="1:14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</row>
    <row r="657" spans="1:14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</row>
    <row r="658" spans="1:14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</row>
    <row r="659" spans="1:14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</row>
    <row r="660" spans="1:14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</row>
    <row r="661" spans="1:14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</row>
    <row r="662" spans="1:14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</row>
    <row r="663" spans="1:14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</row>
    <row r="664" spans="1:14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</row>
    <row r="665" spans="1:14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</row>
    <row r="666" spans="1:14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</row>
    <row r="667" spans="1:14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</row>
    <row r="668" spans="1:14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</row>
    <row r="669" spans="1:14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</row>
    <row r="670" spans="1:14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</row>
    <row r="671" spans="1:14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</row>
    <row r="672" spans="1:14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</row>
    <row r="673" spans="1:14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</row>
    <row r="674" spans="1:14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</row>
    <row r="675" spans="1:14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</row>
    <row r="676" spans="1:14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</row>
    <row r="677" spans="1:14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</row>
    <row r="678" spans="1:14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</row>
    <row r="679" spans="1:14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  <c r="EI679" s="1"/>
      <c r="EJ679" s="1"/>
      <c r="EK679" s="1"/>
      <c r="EL679" s="1"/>
      <c r="EM679" s="1"/>
      <c r="EN679" s="1"/>
      <c r="EO679" s="1"/>
      <c r="EP679" s="1"/>
    </row>
    <row r="680" spans="1:14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</row>
    <row r="681" spans="1:14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  <c r="EI681" s="1"/>
      <c r="EJ681" s="1"/>
      <c r="EK681" s="1"/>
      <c r="EL681" s="1"/>
      <c r="EM681" s="1"/>
      <c r="EN681" s="1"/>
      <c r="EO681" s="1"/>
      <c r="EP681" s="1"/>
    </row>
    <row r="682" spans="1:14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  <c r="EI682" s="1"/>
      <c r="EJ682" s="1"/>
      <c r="EK682" s="1"/>
      <c r="EL682" s="1"/>
      <c r="EM682" s="1"/>
      <c r="EN682" s="1"/>
      <c r="EO682" s="1"/>
      <c r="EP682" s="1"/>
    </row>
    <row r="683" spans="1:14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  <c r="EI683" s="1"/>
      <c r="EJ683" s="1"/>
      <c r="EK683" s="1"/>
      <c r="EL683" s="1"/>
      <c r="EM683" s="1"/>
      <c r="EN683" s="1"/>
      <c r="EO683" s="1"/>
      <c r="EP683" s="1"/>
    </row>
    <row r="684" spans="1:14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1"/>
      <c r="EI684" s="1"/>
      <c r="EJ684" s="1"/>
      <c r="EK684" s="1"/>
      <c r="EL684" s="1"/>
      <c r="EM684" s="1"/>
      <c r="EN684" s="1"/>
      <c r="EO684" s="1"/>
      <c r="EP684" s="1"/>
    </row>
    <row r="685" spans="1:14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  <c r="EI685" s="1"/>
      <c r="EJ685" s="1"/>
      <c r="EK685" s="1"/>
      <c r="EL685" s="1"/>
      <c r="EM685" s="1"/>
      <c r="EN685" s="1"/>
      <c r="EO685" s="1"/>
      <c r="EP685" s="1"/>
    </row>
    <row r="686" spans="1:14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1"/>
      <c r="EI686" s="1"/>
      <c r="EJ686" s="1"/>
      <c r="EK686" s="1"/>
      <c r="EL686" s="1"/>
      <c r="EM686" s="1"/>
      <c r="EN686" s="1"/>
      <c r="EO686" s="1"/>
      <c r="EP686" s="1"/>
    </row>
    <row r="687" spans="1:14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</row>
    <row r="688" spans="1:14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  <c r="EI688" s="1"/>
      <c r="EJ688" s="1"/>
      <c r="EK688" s="1"/>
      <c r="EL688" s="1"/>
      <c r="EM688" s="1"/>
      <c r="EN688" s="1"/>
      <c r="EO688" s="1"/>
      <c r="EP688" s="1"/>
    </row>
    <row r="689" spans="1:14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  <c r="EI689" s="1"/>
      <c r="EJ689" s="1"/>
      <c r="EK689" s="1"/>
      <c r="EL689" s="1"/>
      <c r="EM689" s="1"/>
      <c r="EN689" s="1"/>
      <c r="EO689" s="1"/>
      <c r="EP689" s="1"/>
    </row>
    <row r="690" spans="1:14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</row>
    <row r="691" spans="1:14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</row>
    <row r="692" spans="1:14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</row>
    <row r="693" spans="1:14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</row>
    <row r="694" spans="1:14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</row>
    <row r="695" spans="1:14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</row>
    <row r="696" spans="1:14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</row>
    <row r="697" spans="1:14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</row>
    <row r="698" spans="1:14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</row>
    <row r="699" spans="1:14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  <c r="EI699" s="1"/>
      <c r="EJ699" s="1"/>
      <c r="EK699" s="1"/>
      <c r="EL699" s="1"/>
      <c r="EM699" s="1"/>
      <c r="EN699" s="1"/>
      <c r="EO699" s="1"/>
      <c r="EP699" s="1"/>
    </row>
    <row r="700" spans="1:14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</row>
    <row r="701" spans="1:14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</row>
    <row r="702" spans="1:14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  <c r="EI702" s="1"/>
      <c r="EJ702" s="1"/>
      <c r="EK702" s="1"/>
      <c r="EL702" s="1"/>
      <c r="EM702" s="1"/>
      <c r="EN702" s="1"/>
      <c r="EO702" s="1"/>
      <c r="EP702" s="1"/>
    </row>
    <row r="703" spans="1:14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  <c r="EI703" s="1"/>
      <c r="EJ703" s="1"/>
      <c r="EK703" s="1"/>
      <c r="EL703" s="1"/>
      <c r="EM703" s="1"/>
      <c r="EN703" s="1"/>
      <c r="EO703" s="1"/>
      <c r="EP703" s="1"/>
    </row>
    <row r="704" spans="1:14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1"/>
      <c r="EI704" s="1"/>
      <c r="EJ704" s="1"/>
      <c r="EK704" s="1"/>
      <c r="EL704" s="1"/>
      <c r="EM704" s="1"/>
      <c r="EN704" s="1"/>
      <c r="EO704" s="1"/>
      <c r="EP704" s="1"/>
    </row>
    <row r="705" spans="1:14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1"/>
      <c r="EI705" s="1"/>
      <c r="EJ705" s="1"/>
      <c r="EK705" s="1"/>
      <c r="EL705" s="1"/>
      <c r="EM705" s="1"/>
      <c r="EN705" s="1"/>
      <c r="EO705" s="1"/>
      <c r="EP705" s="1"/>
    </row>
    <row r="706" spans="1:14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  <c r="EI706" s="1"/>
      <c r="EJ706" s="1"/>
      <c r="EK706" s="1"/>
      <c r="EL706" s="1"/>
      <c r="EM706" s="1"/>
      <c r="EN706" s="1"/>
      <c r="EO706" s="1"/>
      <c r="EP706" s="1"/>
    </row>
    <row r="707" spans="1:14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  <c r="EI707" s="1"/>
      <c r="EJ707" s="1"/>
      <c r="EK707" s="1"/>
      <c r="EL707" s="1"/>
      <c r="EM707" s="1"/>
      <c r="EN707" s="1"/>
      <c r="EO707" s="1"/>
      <c r="EP707" s="1"/>
    </row>
    <row r="708" spans="1:14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  <c r="EI708" s="1"/>
      <c r="EJ708" s="1"/>
      <c r="EK708" s="1"/>
      <c r="EL708" s="1"/>
      <c r="EM708" s="1"/>
      <c r="EN708" s="1"/>
      <c r="EO708" s="1"/>
      <c r="EP708" s="1"/>
    </row>
    <row r="709" spans="1:14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</row>
    <row r="710" spans="1:14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</row>
    <row r="711" spans="1:14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</row>
    <row r="712" spans="1:14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</row>
    <row r="713" spans="1:14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</row>
    <row r="714" spans="1:14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</row>
    <row r="715" spans="1:14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</row>
    <row r="716" spans="1:14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</row>
    <row r="717" spans="1:14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  <c r="EE717" s="1"/>
      <c r="EF717" s="1"/>
      <c r="EG717" s="1"/>
      <c r="EH717" s="1"/>
      <c r="EI717" s="1"/>
      <c r="EJ717" s="1"/>
      <c r="EK717" s="1"/>
      <c r="EL717" s="1"/>
      <c r="EM717" s="1"/>
      <c r="EN717" s="1"/>
      <c r="EO717" s="1"/>
      <c r="EP717" s="1"/>
    </row>
    <row r="718" spans="1:14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  <c r="EE718" s="1"/>
      <c r="EF718" s="1"/>
      <c r="EG718" s="1"/>
      <c r="EH718" s="1"/>
      <c r="EI718" s="1"/>
      <c r="EJ718" s="1"/>
      <c r="EK718" s="1"/>
      <c r="EL718" s="1"/>
      <c r="EM718" s="1"/>
      <c r="EN718" s="1"/>
      <c r="EO718" s="1"/>
      <c r="EP718" s="1"/>
    </row>
    <row r="719" spans="1:14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  <c r="EE719" s="1"/>
      <c r="EF719" s="1"/>
      <c r="EG719" s="1"/>
      <c r="EH719" s="1"/>
      <c r="EI719" s="1"/>
      <c r="EJ719" s="1"/>
      <c r="EK719" s="1"/>
      <c r="EL719" s="1"/>
      <c r="EM719" s="1"/>
      <c r="EN719" s="1"/>
      <c r="EO719" s="1"/>
      <c r="EP719" s="1"/>
    </row>
    <row r="720" spans="1:14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  <c r="EE720" s="1"/>
      <c r="EF720" s="1"/>
      <c r="EG720" s="1"/>
      <c r="EH720" s="1"/>
      <c r="EI720" s="1"/>
      <c r="EJ720" s="1"/>
      <c r="EK720" s="1"/>
      <c r="EL720" s="1"/>
      <c r="EM720" s="1"/>
      <c r="EN720" s="1"/>
      <c r="EO720" s="1"/>
      <c r="EP720" s="1"/>
    </row>
    <row r="721" spans="1:14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  <c r="EE721" s="1"/>
      <c r="EF721" s="1"/>
      <c r="EG721" s="1"/>
      <c r="EH721" s="1"/>
      <c r="EI721" s="1"/>
      <c r="EJ721" s="1"/>
      <c r="EK721" s="1"/>
      <c r="EL721" s="1"/>
      <c r="EM721" s="1"/>
      <c r="EN721" s="1"/>
      <c r="EO721" s="1"/>
      <c r="EP721" s="1"/>
    </row>
    <row r="722" spans="1:14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  <c r="EE722" s="1"/>
      <c r="EF722" s="1"/>
      <c r="EG722" s="1"/>
      <c r="EH722" s="1"/>
      <c r="EI722" s="1"/>
      <c r="EJ722" s="1"/>
      <c r="EK722" s="1"/>
      <c r="EL722" s="1"/>
      <c r="EM722" s="1"/>
      <c r="EN722" s="1"/>
      <c r="EO722" s="1"/>
      <c r="EP722" s="1"/>
    </row>
    <row r="723" spans="1:14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  <c r="EE723" s="1"/>
      <c r="EF723" s="1"/>
      <c r="EG723" s="1"/>
      <c r="EH723" s="1"/>
      <c r="EI723" s="1"/>
      <c r="EJ723" s="1"/>
      <c r="EK723" s="1"/>
      <c r="EL723" s="1"/>
      <c r="EM723" s="1"/>
      <c r="EN723" s="1"/>
      <c r="EO723" s="1"/>
      <c r="EP723" s="1"/>
    </row>
    <row r="724" spans="1:14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  <c r="EE724" s="1"/>
      <c r="EF724" s="1"/>
      <c r="EG724" s="1"/>
      <c r="EH724" s="1"/>
      <c r="EI724" s="1"/>
      <c r="EJ724" s="1"/>
      <c r="EK724" s="1"/>
      <c r="EL724" s="1"/>
      <c r="EM724" s="1"/>
      <c r="EN724" s="1"/>
      <c r="EO724" s="1"/>
      <c r="EP724" s="1"/>
    </row>
    <row r="725" spans="1:14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  <c r="EE725" s="1"/>
      <c r="EF725" s="1"/>
      <c r="EG725" s="1"/>
      <c r="EH725" s="1"/>
      <c r="EI725" s="1"/>
      <c r="EJ725" s="1"/>
      <c r="EK725" s="1"/>
      <c r="EL725" s="1"/>
      <c r="EM725" s="1"/>
      <c r="EN725" s="1"/>
      <c r="EO725" s="1"/>
      <c r="EP725" s="1"/>
    </row>
    <row r="726" spans="1:14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  <c r="DO726" s="1"/>
      <c r="DP726" s="1"/>
      <c r="DQ726" s="1"/>
      <c r="DR726" s="1"/>
      <c r="DS726" s="1"/>
      <c r="DT726" s="1"/>
      <c r="DU726" s="1"/>
      <c r="DV726" s="1"/>
      <c r="DW726" s="1"/>
      <c r="DX726" s="1"/>
      <c r="DY726" s="1"/>
      <c r="DZ726" s="1"/>
      <c r="EA726" s="1"/>
      <c r="EB726" s="1"/>
      <c r="EC726" s="1"/>
      <c r="ED726" s="1"/>
      <c r="EE726" s="1"/>
      <c r="EF726" s="1"/>
      <c r="EG726" s="1"/>
      <c r="EH726" s="1"/>
      <c r="EI726" s="1"/>
      <c r="EJ726" s="1"/>
      <c r="EK726" s="1"/>
      <c r="EL726" s="1"/>
      <c r="EM726" s="1"/>
      <c r="EN726" s="1"/>
      <c r="EO726" s="1"/>
      <c r="EP726" s="1"/>
    </row>
    <row r="727" spans="1:14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  <c r="DO727" s="1"/>
      <c r="DP727" s="1"/>
      <c r="DQ727" s="1"/>
      <c r="DR727" s="1"/>
      <c r="DS727" s="1"/>
      <c r="DT727" s="1"/>
      <c r="DU727" s="1"/>
      <c r="DV727" s="1"/>
      <c r="DW727" s="1"/>
      <c r="DX727" s="1"/>
      <c r="DY727" s="1"/>
      <c r="DZ727" s="1"/>
      <c r="EA727" s="1"/>
      <c r="EB727" s="1"/>
      <c r="EC727" s="1"/>
      <c r="ED727" s="1"/>
      <c r="EE727" s="1"/>
      <c r="EF727" s="1"/>
      <c r="EG727" s="1"/>
      <c r="EH727" s="1"/>
      <c r="EI727" s="1"/>
      <c r="EJ727" s="1"/>
      <c r="EK727" s="1"/>
      <c r="EL727" s="1"/>
      <c r="EM727" s="1"/>
      <c r="EN727" s="1"/>
      <c r="EO727" s="1"/>
      <c r="EP727" s="1"/>
    </row>
    <row r="728" spans="1:14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  <c r="DO728" s="1"/>
      <c r="DP728" s="1"/>
      <c r="DQ728" s="1"/>
      <c r="DR728" s="1"/>
      <c r="DS728" s="1"/>
      <c r="DT728" s="1"/>
      <c r="DU728" s="1"/>
      <c r="DV728" s="1"/>
      <c r="DW728" s="1"/>
      <c r="DX728" s="1"/>
      <c r="DY728" s="1"/>
      <c r="DZ728" s="1"/>
      <c r="EA728" s="1"/>
      <c r="EB728" s="1"/>
      <c r="EC728" s="1"/>
      <c r="ED728" s="1"/>
      <c r="EE728" s="1"/>
      <c r="EF728" s="1"/>
      <c r="EG728" s="1"/>
      <c r="EH728" s="1"/>
      <c r="EI728" s="1"/>
      <c r="EJ728" s="1"/>
      <c r="EK728" s="1"/>
      <c r="EL728" s="1"/>
      <c r="EM728" s="1"/>
      <c r="EN728" s="1"/>
      <c r="EO728" s="1"/>
      <c r="EP728" s="1"/>
    </row>
    <row r="729" spans="1:14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  <c r="DO729" s="1"/>
      <c r="DP729" s="1"/>
      <c r="DQ729" s="1"/>
      <c r="DR729" s="1"/>
      <c r="DS729" s="1"/>
      <c r="DT729" s="1"/>
      <c r="DU729" s="1"/>
      <c r="DV729" s="1"/>
      <c r="DW729" s="1"/>
      <c r="DX729" s="1"/>
      <c r="DY729" s="1"/>
      <c r="DZ729" s="1"/>
      <c r="EA729" s="1"/>
      <c r="EB729" s="1"/>
      <c r="EC729" s="1"/>
      <c r="ED729" s="1"/>
      <c r="EE729" s="1"/>
      <c r="EF729" s="1"/>
      <c r="EG729" s="1"/>
      <c r="EH729" s="1"/>
      <c r="EI729" s="1"/>
      <c r="EJ729" s="1"/>
      <c r="EK729" s="1"/>
      <c r="EL729" s="1"/>
      <c r="EM729" s="1"/>
      <c r="EN729" s="1"/>
      <c r="EO729" s="1"/>
      <c r="EP729" s="1"/>
    </row>
    <row r="730" spans="1:14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  <c r="DO730" s="1"/>
      <c r="DP730" s="1"/>
      <c r="DQ730" s="1"/>
      <c r="DR730" s="1"/>
      <c r="DS730" s="1"/>
      <c r="DT730" s="1"/>
      <c r="DU730" s="1"/>
      <c r="DV730" s="1"/>
      <c r="DW730" s="1"/>
      <c r="DX730" s="1"/>
      <c r="DY730" s="1"/>
      <c r="DZ730" s="1"/>
      <c r="EA730" s="1"/>
      <c r="EB730" s="1"/>
      <c r="EC730" s="1"/>
      <c r="ED730" s="1"/>
      <c r="EE730" s="1"/>
      <c r="EF730" s="1"/>
      <c r="EG730" s="1"/>
      <c r="EH730" s="1"/>
      <c r="EI730" s="1"/>
      <c r="EJ730" s="1"/>
      <c r="EK730" s="1"/>
      <c r="EL730" s="1"/>
      <c r="EM730" s="1"/>
      <c r="EN730" s="1"/>
      <c r="EO730" s="1"/>
      <c r="EP730" s="1"/>
    </row>
    <row r="731" spans="1:14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  <c r="DO731" s="1"/>
      <c r="DP731" s="1"/>
      <c r="DQ731" s="1"/>
      <c r="DR731" s="1"/>
      <c r="DS731" s="1"/>
      <c r="DT731" s="1"/>
      <c r="DU731" s="1"/>
      <c r="DV731" s="1"/>
      <c r="DW731" s="1"/>
      <c r="DX731" s="1"/>
      <c r="DY731" s="1"/>
      <c r="DZ731" s="1"/>
      <c r="EA731" s="1"/>
      <c r="EB731" s="1"/>
      <c r="EC731" s="1"/>
      <c r="ED731" s="1"/>
      <c r="EE731" s="1"/>
      <c r="EF731" s="1"/>
      <c r="EG731" s="1"/>
      <c r="EH731" s="1"/>
      <c r="EI731" s="1"/>
      <c r="EJ731" s="1"/>
      <c r="EK731" s="1"/>
      <c r="EL731" s="1"/>
      <c r="EM731" s="1"/>
      <c r="EN731" s="1"/>
      <c r="EO731" s="1"/>
      <c r="EP731" s="1"/>
    </row>
    <row r="732" spans="1:14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  <c r="DO732" s="1"/>
      <c r="DP732" s="1"/>
      <c r="DQ732" s="1"/>
      <c r="DR732" s="1"/>
      <c r="DS732" s="1"/>
      <c r="DT732" s="1"/>
      <c r="DU732" s="1"/>
      <c r="DV732" s="1"/>
      <c r="DW732" s="1"/>
      <c r="DX732" s="1"/>
      <c r="DY732" s="1"/>
      <c r="DZ732" s="1"/>
      <c r="EA732" s="1"/>
      <c r="EB732" s="1"/>
      <c r="EC732" s="1"/>
      <c r="ED732" s="1"/>
      <c r="EE732" s="1"/>
      <c r="EF732" s="1"/>
      <c r="EG732" s="1"/>
      <c r="EH732" s="1"/>
      <c r="EI732" s="1"/>
      <c r="EJ732" s="1"/>
      <c r="EK732" s="1"/>
      <c r="EL732" s="1"/>
      <c r="EM732" s="1"/>
      <c r="EN732" s="1"/>
      <c r="EO732" s="1"/>
      <c r="EP732" s="1"/>
    </row>
    <row r="733" spans="1:14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  <c r="DO733" s="1"/>
      <c r="DP733" s="1"/>
      <c r="DQ733" s="1"/>
      <c r="DR733" s="1"/>
      <c r="DS733" s="1"/>
      <c r="DT733" s="1"/>
      <c r="DU733" s="1"/>
      <c r="DV733" s="1"/>
      <c r="DW733" s="1"/>
      <c r="DX733" s="1"/>
      <c r="DY733" s="1"/>
      <c r="DZ733" s="1"/>
      <c r="EA733" s="1"/>
      <c r="EB733" s="1"/>
      <c r="EC733" s="1"/>
      <c r="ED733" s="1"/>
      <c r="EE733" s="1"/>
      <c r="EF733" s="1"/>
      <c r="EG733" s="1"/>
      <c r="EH733" s="1"/>
      <c r="EI733" s="1"/>
      <c r="EJ733" s="1"/>
      <c r="EK733" s="1"/>
      <c r="EL733" s="1"/>
      <c r="EM733" s="1"/>
      <c r="EN733" s="1"/>
      <c r="EO733" s="1"/>
      <c r="EP733" s="1"/>
    </row>
    <row r="734" spans="1:14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  <c r="DO734" s="1"/>
      <c r="DP734" s="1"/>
      <c r="DQ734" s="1"/>
      <c r="DR734" s="1"/>
      <c r="DS734" s="1"/>
      <c r="DT734" s="1"/>
      <c r="DU734" s="1"/>
      <c r="DV734" s="1"/>
      <c r="DW734" s="1"/>
      <c r="DX734" s="1"/>
      <c r="DY734" s="1"/>
      <c r="DZ734" s="1"/>
      <c r="EA734" s="1"/>
      <c r="EB734" s="1"/>
      <c r="EC734" s="1"/>
      <c r="ED734" s="1"/>
      <c r="EE734" s="1"/>
      <c r="EF734" s="1"/>
      <c r="EG734" s="1"/>
      <c r="EH734" s="1"/>
      <c r="EI734" s="1"/>
      <c r="EJ734" s="1"/>
      <c r="EK734" s="1"/>
      <c r="EL734" s="1"/>
      <c r="EM734" s="1"/>
      <c r="EN734" s="1"/>
      <c r="EO734" s="1"/>
      <c r="EP734" s="1"/>
    </row>
    <row r="735" spans="1:14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  <c r="DO735" s="1"/>
      <c r="DP735" s="1"/>
      <c r="DQ735" s="1"/>
      <c r="DR735" s="1"/>
      <c r="DS735" s="1"/>
      <c r="DT735" s="1"/>
      <c r="DU735" s="1"/>
      <c r="DV735" s="1"/>
      <c r="DW735" s="1"/>
      <c r="DX735" s="1"/>
      <c r="DY735" s="1"/>
      <c r="DZ735" s="1"/>
      <c r="EA735" s="1"/>
      <c r="EB735" s="1"/>
      <c r="EC735" s="1"/>
      <c r="ED735" s="1"/>
      <c r="EE735" s="1"/>
      <c r="EF735" s="1"/>
      <c r="EG735" s="1"/>
      <c r="EH735" s="1"/>
      <c r="EI735" s="1"/>
      <c r="EJ735" s="1"/>
      <c r="EK735" s="1"/>
      <c r="EL735" s="1"/>
      <c r="EM735" s="1"/>
      <c r="EN735" s="1"/>
      <c r="EO735" s="1"/>
      <c r="EP735" s="1"/>
    </row>
    <row r="736" spans="1:14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  <c r="DO736" s="1"/>
      <c r="DP736" s="1"/>
      <c r="DQ736" s="1"/>
      <c r="DR736" s="1"/>
      <c r="DS736" s="1"/>
      <c r="DT736" s="1"/>
      <c r="DU736" s="1"/>
      <c r="DV736" s="1"/>
      <c r="DW736" s="1"/>
      <c r="DX736" s="1"/>
      <c r="DY736" s="1"/>
      <c r="DZ736" s="1"/>
      <c r="EA736" s="1"/>
      <c r="EB736" s="1"/>
      <c r="EC736" s="1"/>
      <c r="ED736" s="1"/>
      <c r="EE736" s="1"/>
      <c r="EF736" s="1"/>
      <c r="EG736" s="1"/>
      <c r="EH736" s="1"/>
      <c r="EI736" s="1"/>
      <c r="EJ736" s="1"/>
      <c r="EK736" s="1"/>
      <c r="EL736" s="1"/>
      <c r="EM736" s="1"/>
      <c r="EN736" s="1"/>
      <c r="EO736" s="1"/>
      <c r="EP736" s="1"/>
    </row>
    <row r="737" spans="1:14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  <c r="DO737" s="1"/>
      <c r="DP737" s="1"/>
      <c r="DQ737" s="1"/>
      <c r="DR737" s="1"/>
      <c r="DS737" s="1"/>
      <c r="DT737" s="1"/>
      <c r="DU737" s="1"/>
      <c r="DV737" s="1"/>
      <c r="DW737" s="1"/>
      <c r="DX737" s="1"/>
      <c r="DY737" s="1"/>
      <c r="DZ737" s="1"/>
      <c r="EA737" s="1"/>
      <c r="EB737" s="1"/>
      <c r="EC737" s="1"/>
      <c r="ED737" s="1"/>
      <c r="EE737" s="1"/>
      <c r="EF737" s="1"/>
      <c r="EG737" s="1"/>
      <c r="EH737" s="1"/>
      <c r="EI737" s="1"/>
      <c r="EJ737" s="1"/>
      <c r="EK737" s="1"/>
      <c r="EL737" s="1"/>
      <c r="EM737" s="1"/>
      <c r="EN737" s="1"/>
      <c r="EO737" s="1"/>
      <c r="EP737" s="1"/>
    </row>
    <row r="738" spans="1:14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  <c r="DO738" s="1"/>
      <c r="DP738" s="1"/>
      <c r="DQ738" s="1"/>
      <c r="DR738" s="1"/>
      <c r="DS738" s="1"/>
      <c r="DT738" s="1"/>
      <c r="DU738" s="1"/>
      <c r="DV738" s="1"/>
      <c r="DW738" s="1"/>
      <c r="DX738" s="1"/>
      <c r="DY738" s="1"/>
      <c r="DZ738" s="1"/>
      <c r="EA738" s="1"/>
      <c r="EB738" s="1"/>
      <c r="EC738" s="1"/>
      <c r="ED738" s="1"/>
      <c r="EE738" s="1"/>
      <c r="EF738" s="1"/>
      <c r="EG738" s="1"/>
      <c r="EH738" s="1"/>
      <c r="EI738" s="1"/>
      <c r="EJ738" s="1"/>
      <c r="EK738" s="1"/>
      <c r="EL738" s="1"/>
      <c r="EM738" s="1"/>
      <c r="EN738" s="1"/>
      <c r="EO738" s="1"/>
      <c r="EP738" s="1"/>
    </row>
    <row r="739" spans="1:14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  <c r="DO739" s="1"/>
      <c r="DP739" s="1"/>
      <c r="DQ739" s="1"/>
      <c r="DR739" s="1"/>
      <c r="DS739" s="1"/>
      <c r="DT739" s="1"/>
      <c r="DU739" s="1"/>
      <c r="DV739" s="1"/>
      <c r="DW739" s="1"/>
      <c r="DX739" s="1"/>
      <c r="DY739" s="1"/>
      <c r="DZ739" s="1"/>
      <c r="EA739" s="1"/>
      <c r="EB739" s="1"/>
      <c r="EC739" s="1"/>
      <c r="ED739" s="1"/>
      <c r="EE739" s="1"/>
      <c r="EF739" s="1"/>
      <c r="EG739" s="1"/>
      <c r="EH739" s="1"/>
      <c r="EI739" s="1"/>
      <c r="EJ739" s="1"/>
      <c r="EK739" s="1"/>
      <c r="EL739" s="1"/>
      <c r="EM739" s="1"/>
      <c r="EN739" s="1"/>
      <c r="EO739" s="1"/>
      <c r="EP739" s="1"/>
    </row>
    <row r="740" spans="1:14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  <c r="DO740" s="1"/>
      <c r="DP740" s="1"/>
      <c r="DQ740" s="1"/>
      <c r="DR740" s="1"/>
      <c r="DS740" s="1"/>
      <c r="DT740" s="1"/>
      <c r="DU740" s="1"/>
      <c r="DV740" s="1"/>
      <c r="DW740" s="1"/>
      <c r="DX740" s="1"/>
      <c r="DY740" s="1"/>
      <c r="DZ740" s="1"/>
      <c r="EA740" s="1"/>
      <c r="EB740" s="1"/>
      <c r="EC740" s="1"/>
      <c r="ED740" s="1"/>
      <c r="EE740" s="1"/>
      <c r="EF740" s="1"/>
      <c r="EG740" s="1"/>
      <c r="EH740" s="1"/>
      <c r="EI740" s="1"/>
      <c r="EJ740" s="1"/>
      <c r="EK740" s="1"/>
      <c r="EL740" s="1"/>
      <c r="EM740" s="1"/>
      <c r="EN740" s="1"/>
      <c r="EO740" s="1"/>
      <c r="EP740" s="1"/>
    </row>
    <row r="741" spans="1:14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  <c r="DO741" s="1"/>
      <c r="DP741" s="1"/>
      <c r="DQ741" s="1"/>
      <c r="DR741" s="1"/>
      <c r="DS741" s="1"/>
      <c r="DT741" s="1"/>
      <c r="DU741" s="1"/>
      <c r="DV741" s="1"/>
      <c r="DW741" s="1"/>
      <c r="DX741" s="1"/>
      <c r="DY741" s="1"/>
      <c r="DZ741" s="1"/>
      <c r="EA741" s="1"/>
      <c r="EB741" s="1"/>
      <c r="EC741" s="1"/>
      <c r="ED741" s="1"/>
      <c r="EE741" s="1"/>
      <c r="EF741" s="1"/>
      <c r="EG741" s="1"/>
      <c r="EH741" s="1"/>
      <c r="EI741" s="1"/>
      <c r="EJ741" s="1"/>
      <c r="EK741" s="1"/>
      <c r="EL741" s="1"/>
      <c r="EM741" s="1"/>
      <c r="EN741" s="1"/>
      <c r="EO741" s="1"/>
      <c r="EP741" s="1"/>
    </row>
    <row r="742" spans="1:14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  <c r="DO742" s="1"/>
      <c r="DP742" s="1"/>
      <c r="DQ742" s="1"/>
      <c r="DR742" s="1"/>
      <c r="DS742" s="1"/>
      <c r="DT742" s="1"/>
      <c r="DU742" s="1"/>
      <c r="DV742" s="1"/>
      <c r="DW742" s="1"/>
      <c r="DX742" s="1"/>
      <c r="DY742" s="1"/>
      <c r="DZ742" s="1"/>
      <c r="EA742" s="1"/>
      <c r="EB742" s="1"/>
      <c r="EC742" s="1"/>
      <c r="ED742" s="1"/>
      <c r="EE742" s="1"/>
      <c r="EF742" s="1"/>
      <c r="EG742" s="1"/>
      <c r="EH742" s="1"/>
      <c r="EI742" s="1"/>
      <c r="EJ742" s="1"/>
      <c r="EK742" s="1"/>
      <c r="EL742" s="1"/>
      <c r="EM742" s="1"/>
      <c r="EN742" s="1"/>
      <c r="EO742" s="1"/>
      <c r="EP742" s="1"/>
    </row>
    <row r="743" spans="1:14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  <c r="DO743" s="1"/>
      <c r="DP743" s="1"/>
      <c r="DQ743" s="1"/>
      <c r="DR743" s="1"/>
      <c r="DS743" s="1"/>
      <c r="DT743" s="1"/>
      <c r="DU743" s="1"/>
      <c r="DV743" s="1"/>
      <c r="DW743" s="1"/>
      <c r="DX743" s="1"/>
      <c r="DY743" s="1"/>
      <c r="DZ743" s="1"/>
      <c r="EA743" s="1"/>
      <c r="EB743" s="1"/>
      <c r="EC743" s="1"/>
      <c r="ED743" s="1"/>
      <c r="EE743" s="1"/>
      <c r="EF743" s="1"/>
      <c r="EG743" s="1"/>
      <c r="EH743" s="1"/>
      <c r="EI743" s="1"/>
      <c r="EJ743" s="1"/>
      <c r="EK743" s="1"/>
      <c r="EL743" s="1"/>
      <c r="EM743" s="1"/>
      <c r="EN743" s="1"/>
      <c r="EO743" s="1"/>
      <c r="EP743" s="1"/>
    </row>
    <row r="744" spans="1:14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  <c r="DO744" s="1"/>
      <c r="DP744" s="1"/>
      <c r="DQ744" s="1"/>
      <c r="DR744" s="1"/>
      <c r="DS744" s="1"/>
      <c r="DT744" s="1"/>
      <c r="DU744" s="1"/>
      <c r="DV744" s="1"/>
      <c r="DW744" s="1"/>
      <c r="DX744" s="1"/>
      <c r="DY744" s="1"/>
      <c r="DZ744" s="1"/>
      <c r="EA744" s="1"/>
      <c r="EB744" s="1"/>
      <c r="EC744" s="1"/>
      <c r="ED744" s="1"/>
      <c r="EE744" s="1"/>
      <c r="EF744" s="1"/>
      <c r="EG744" s="1"/>
      <c r="EH744" s="1"/>
      <c r="EI744" s="1"/>
      <c r="EJ744" s="1"/>
      <c r="EK744" s="1"/>
      <c r="EL744" s="1"/>
      <c r="EM744" s="1"/>
      <c r="EN744" s="1"/>
      <c r="EO744" s="1"/>
      <c r="EP744" s="1"/>
    </row>
    <row r="745" spans="1:14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  <c r="DO745" s="1"/>
      <c r="DP745" s="1"/>
      <c r="DQ745" s="1"/>
      <c r="DR745" s="1"/>
      <c r="DS745" s="1"/>
      <c r="DT745" s="1"/>
      <c r="DU745" s="1"/>
      <c r="DV745" s="1"/>
      <c r="DW745" s="1"/>
      <c r="DX745" s="1"/>
      <c r="DY745" s="1"/>
      <c r="DZ745" s="1"/>
      <c r="EA745" s="1"/>
      <c r="EB745" s="1"/>
      <c r="EC745" s="1"/>
      <c r="ED745" s="1"/>
      <c r="EE745" s="1"/>
      <c r="EF745" s="1"/>
      <c r="EG745" s="1"/>
      <c r="EH745" s="1"/>
      <c r="EI745" s="1"/>
      <c r="EJ745" s="1"/>
      <c r="EK745" s="1"/>
      <c r="EL745" s="1"/>
      <c r="EM745" s="1"/>
      <c r="EN745" s="1"/>
      <c r="EO745" s="1"/>
      <c r="EP745" s="1"/>
    </row>
    <row r="746" spans="1:1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  <c r="DO746" s="1"/>
      <c r="DP746" s="1"/>
      <c r="DQ746" s="1"/>
      <c r="DR746" s="1"/>
      <c r="DS746" s="1"/>
      <c r="DT746" s="1"/>
      <c r="DU746" s="1"/>
      <c r="DV746" s="1"/>
      <c r="DW746" s="1"/>
      <c r="DX746" s="1"/>
      <c r="DY746" s="1"/>
      <c r="DZ746" s="1"/>
      <c r="EA746" s="1"/>
      <c r="EB746" s="1"/>
      <c r="EC746" s="1"/>
      <c r="ED746" s="1"/>
      <c r="EE746" s="1"/>
      <c r="EF746" s="1"/>
      <c r="EG746" s="1"/>
      <c r="EH746" s="1"/>
      <c r="EI746" s="1"/>
      <c r="EJ746" s="1"/>
      <c r="EK746" s="1"/>
      <c r="EL746" s="1"/>
      <c r="EM746" s="1"/>
      <c r="EN746" s="1"/>
      <c r="EO746" s="1"/>
      <c r="EP746" s="1"/>
    </row>
    <row r="747" spans="1:14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  <c r="DO747" s="1"/>
      <c r="DP747" s="1"/>
      <c r="DQ747" s="1"/>
      <c r="DR747" s="1"/>
      <c r="DS747" s="1"/>
      <c r="DT747" s="1"/>
      <c r="DU747" s="1"/>
      <c r="DV747" s="1"/>
      <c r="DW747" s="1"/>
      <c r="DX747" s="1"/>
      <c r="DY747" s="1"/>
      <c r="DZ747" s="1"/>
      <c r="EA747" s="1"/>
      <c r="EB747" s="1"/>
      <c r="EC747" s="1"/>
      <c r="ED747" s="1"/>
      <c r="EE747" s="1"/>
      <c r="EF747" s="1"/>
      <c r="EG747" s="1"/>
      <c r="EH747" s="1"/>
      <c r="EI747" s="1"/>
      <c r="EJ747" s="1"/>
      <c r="EK747" s="1"/>
      <c r="EL747" s="1"/>
      <c r="EM747" s="1"/>
      <c r="EN747" s="1"/>
      <c r="EO747" s="1"/>
      <c r="EP747" s="1"/>
    </row>
    <row r="748" spans="1:14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  <c r="DO748" s="1"/>
      <c r="DP748" s="1"/>
      <c r="DQ748" s="1"/>
      <c r="DR748" s="1"/>
      <c r="DS748" s="1"/>
      <c r="DT748" s="1"/>
      <c r="DU748" s="1"/>
      <c r="DV748" s="1"/>
      <c r="DW748" s="1"/>
      <c r="DX748" s="1"/>
      <c r="DY748" s="1"/>
      <c r="DZ748" s="1"/>
      <c r="EA748" s="1"/>
      <c r="EB748" s="1"/>
      <c r="EC748" s="1"/>
      <c r="ED748" s="1"/>
      <c r="EE748" s="1"/>
      <c r="EF748" s="1"/>
      <c r="EG748" s="1"/>
      <c r="EH748" s="1"/>
      <c r="EI748" s="1"/>
      <c r="EJ748" s="1"/>
      <c r="EK748" s="1"/>
      <c r="EL748" s="1"/>
      <c r="EM748" s="1"/>
      <c r="EN748" s="1"/>
      <c r="EO748" s="1"/>
      <c r="EP748" s="1"/>
    </row>
    <row r="749" spans="1:14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  <c r="DO749" s="1"/>
      <c r="DP749" s="1"/>
      <c r="DQ749" s="1"/>
      <c r="DR749" s="1"/>
      <c r="DS749" s="1"/>
      <c r="DT749" s="1"/>
      <c r="DU749" s="1"/>
      <c r="DV749" s="1"/>
      <c r="DW749" s="1"/>
      <c r="DX749" s="1"/>
      <c r="DY749" s="1"/>
      <c r="DZ749" s="1"/>
      <c r="EA749" s="1"/>
      <c r="EB749" s="1"/>
      <c r="EC749" s="1"/>
      <c r="ED749" s="1"/>
      <c r="EE749" s="1"/>
      <c r="EF749" s="1"/>
      <c r="EG749" s="1"/>
      <c r="EH749" s="1"/>
      <c r="EI749" s="1"/>
      <c r="EJ749" s="1"/>
      <c r="EK749" s="1"/>
      <c r="EL749" s="1"/>
      <c r="EM749" s="1"/>
      <c r="EN749" s="1"/>
      <c r="EO749" s="1"/>
      <c r="EP749" s="1"/>
    </row>
    <row r="750" spans="1:14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  <c r="DO750" s="1"/>
      <c r="DP750" s="1"/>
      <c r="DQ750" s="1"/>
      <c r="DR750" s="1"/>
      <c r="DS750" s="1"/>
      <c r="DT750" s="1"/>
      <c r="DU750" s="1"/>
      <c r="DV750" s="1"/>
      <c r="DW750" s="1"/>
      <c r="DX750" s="1"/>
      <c r="DY750" s="1"/>
      <c r="DZ750" s="1"/>
      <c r="EA750" s="1"/>
      <c r="EB750" s="1"/>
      <c r="EC750" s="1"/>
      <c r="ED750" s="1"/>
      <c r="EE750" s="1"/>
      <c r="EF750" s="1"/>
      <c r="EG750" s="1"/>
      <c r="EH750" s="1"/>
      <c r="EI750" s="1"/>
      <c r="EJ750" s="1"/>
      <c r="EK750" s="1"/>
      <c r="EL750" s="1"/>
      <c r="EM750" s="1"/>
      <c r="EN750" s="1"/>
      <c r="EO750" s="1"/>
      <c r="EP750" s="1"/>
    </row>
    <row r="751" spans="1:14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  <c r="DO751" s="1"/>
      <c r="DP751" s="1"/>
      <c r="DQ751" s="1"/>
      <c r="DR751" s="1"/>
      <c r="DS751" s="1"/>
      <c r="DT751" s="1"/>
      <c r="DU751" s="1"/>
      <c r="DV751" s="1"/>
      <c r="DW751" s="1"/>
      <c r="DX751" s="1"/>
      <c r="DY751" s="1"/>
      <c r="DZ751" s="1"/>
      <c r="EA751" s="1"/>
      <c r="EB751" s="1"/>
      <c r="EC751" s="1"/>
      <c r="ED751" s="1"/>
      <c r="EE751" s="1"/>
      <c r="EF751" s="1"/>
      <c r="EG751" s="1"/>
      <c r="EH751" s="1"/>
      <c r="EI751" s="1"/>
      <c r="EJ751" s="1"/>
      <c r="EK751" s="1"/>
      <c r="EL751" s="1"/>
      <c r="EM751" s="1"/>
      <c r="EN751" s="1"/>
      <c r="EO751" s="1"/>
      <c r="EP751" s="1"/>
    </row>
    <row r="752" spans="1:14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  <c r="DO752" s="1"/>
      <c r="DP752" s="1"/>
      <c r="DQ752" s="1"/>
      <c r="DR752" s="1"/>
      <c r="DS752" s="1"/>
      <c r="DT752" s="1"/>
      <c r="DU752" s="1"/>
      <c r="DV752" s="1"/>
      <c r="DW752" s="1"/>
      <c r="DX752" s="1"/>
      <c r="DY752" s="1"/>
      <c r="DZ752" s="1"/>
      <c r="EA752" s="1"/>
      <c r="EB752" s="1"/>
      <c r="EC752" s="1"/>
      <c r="ED752" s="1"/>
      <c r="EE752" s="1"/>
      <c r="EF752" s="1"/>
      <c r="EG752" s="1"/>
      <c r="EH752" s="1"/>
      <c r="EI752" s="1"/>
      <c r="EJ752" s="1"/>
      <c r="EK752" s="1"/>
      <c r="EL752" s="1"/>
      <c r="EM752" s="1"/>
      <c r="EN752" s="1"/>
      <c r="EO752" s="1"/>
      <c r="EP752" s="1"/>
    </row>
    <row r="753" spans="1:14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  <c r="DO753" s="1"/>
      <c r="DP753" s="1"/>
      <c r="DQ753" s="1"/>
      <c r="DR753" s="1"/>
      <c r="DS753" s="1"/>
      <c r="DT753" s="1"/>
      <c r="DU753" s="1"/>
      <c r="DV753" s="1"/>
      <c r="DW753" s="1"/>
      <c r="DX753" s="1"/>
      <c r="DY753" s="1"/>
      <c r="DZ753" s="1"/>
      <c r="EA753" s="1"/>
      <c r="EB753" s="1"/>
      <c r="EC753" s="1"/>
      <c r="ED753" s="1"/>
      <c r="EE753" s="1"/>
      <c r="EF753" s="1"/>
      <c r="EG753" s="1"/>
      <c r="EH753" s="1"/>
      <c r="EI753" s="1"/>
      <c r="EJ753" s="1"/>
      <c r="EK753" s="1"/>
      <c r="EL753" s="1"/>
      <c r="EM753" s="1"/>
      <c r="EN753" s="1"/>
      <c r="EO753" s="1"/>
      <c r="EP753" s="1"/>
    </row>
    <row r="754" spans="1:14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  <c r="DO754" s="1"/>
      <c r="DP754" s="1"/>
      <c r="DQ754" s="1"/>
      <c r="DR754" s="1"/>
      <c r="DS754" s="1"/>
      <c r="DT754" s="1"/>
      <c r="DU754" s="1"/>
      <c r="DV754" s="1"/>
      <c r="DW754" s="1"/>
      <c r="DX754" s="1"/>
      <c r="DY754" s="1"/>
      <c r="DZ754" s="1"/>
      <c r="EA754" s="1"/>
      <c r="EB754" s="1"/>
      <c r="EC754" s="1"/>
      <c r="ED754" s="1"/>
      <c r="EE754" s="1"/>
      <c r="EF754" s="1"/>
      <c r="EG754" s="1"/>
      <c r="EH754" s="1"/>
      <c r="EI754" s="1"/>
      <c r="EJ754" s="1"/>
      <c r="EK754" s="1"/>
      <c r="EL754" s="1"/>
      <c r="EM754" s="1"/>
      <c r="EN754" s="1"/>
      <c r="EO754" s="1"/>
      <c r="EP754" s="1"/>
    </row>
    <row r="755" spans="1:14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  <c r="DO755" s="1"/>
      <c r="DP755" s="1"/>
      <c r="DQ755" s="1"/>
      <c r="DR755" s="1"/>
      <c r="DS755" s="1"/>
      <c r="DT755" s="1"/>
      <c r="DU755" s="1"/>
      <c r="DV755" s="1"/>
      <c r="DW755" s="1"/>
      <c r="DX755" s="1"/>
      <c r="DY755" s="1"/>
      <c r="DZ755" s="1"/>
      <c r="EA755" s="1"/>
      <c r="EB755" s="1"/>
      <c r="EC755" s="1"/>
      <c r="ED755" s="1"/>
      <c r="EE755" s="1"/>
      <c r="EF755" s="1"/>
      <c r="EG755" s="1"/>
      <c r="EH755" s="1"/>
      <c r="EI755" s="1"/>
      <c r="EJ755" s="1"/>
      <c r="EK755" s="1"/>
      <c r="EL755" s="1"/>
      <c r="EM755" s="1"/>
      <c r="EN755" s="1"/>
      <c r="EO755" s="1"/>
      <c r="EP755" s="1"/>
    </row>
    <row r="756" spans="1:14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  <c r="DO756" s="1"/>
      <c r="DP756" s="1"/>
      <c r="DQ756" s="1"/>
      <c r="DR756" s="1"/>
      <c r="DS756" s="1"/>
      <c r="DT756" s="1"/>
      <c r="DU756" s="1"/>
      <c r="DV756" s="1"/>
      <c r="DW756" s="1"/>
      <c r="DX756" s="1"/>
      <c r="DY756" s="1"/>
      <c r="DZ756" s="1"/>
      <c r="EA756" s="1"/>
      <c r="EB756" s="1"/>
      <c r="EC756" s="1"/>
      <c r="ED756" s="1"/>
      <c r="EE756" s="1"/>
      <c r="EF756" s="1"/>
      <c r="EG756" s="1"/>
      <c r="EH756" s="1"/>
      <c r="EI756" s="1"/>
      <c r="EJ756" s="1"/>
      <c r="EK756" s="1"/>
      <c r="EL756" s="1"/>
      <c r="EM756" s="1"/>
      <c r="EN756" s="1"/>
      <c r="EO756" s="1"/>
      <c r="EP756" s="1"/>
    </row>
    <row r="757" spans="1:14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  <c r="DO757" s="1"/>
      <c r="DP757" s="1"/>
      <c r="DQ757" s="1"/>
      <c r="DR757" s="1"/>
      <c r="DS757" s="1"/>
      <c r="DT757" s="1"/>
      <c r="DU757" s="1"/>
      <c r="DV757" s="1"/>
      <c r="DW757" s="1"/>
      <c r="DX757" s="1"/>
      <c r="DY757" s="1"/>
      <c r="DZ757" s="1"/>
      <c r="EA757" s="1"/>
      <c r="EB757" s="1"/>
      <c r="EC757" s="1"/>
      <c r="ED757" s="1"/>
      <c r="EE757" s="1"/>
      <c r="EF757" s="1"/>
      <c r="EG757" s="1"/>
      <c r="EH757" s="1"/>
      <c r="EI757" s="1"/>
      <c r="EJ757" s="1"/>
      <c r="EK757" s="1"/>
      <c r="EL757" s="1"/>
      <c r="EM757" s="1"/>
      <c r="EN757" s="1"/>
      <c r="EO757" s="1"/>
      <c r="EP757" s="1"/>
    </row>
    <row r="758" spans="1:14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  <c r="DO758" s="1"/>
      <c r="DP758" s="1"/>
      <c r="DQ758" s="1"/>
      <c r="DR758" s="1"/>
      <c r="DS758" s="1"/>
      <c r="DT758" s="1"/>
      <c r="DU758" s="1"/>
      <c r="DV758" s="1"/>
      <c r="DW758" s="1"/>
      <c r="DX758" s="1"/>
      <c r="DY758" s="1"/>
      <c r="DZ758" s="1"/>
      <c r="EA758" s="1"/>
      <c r="EB758" s="1"/>
      <c r="EC758" s="1"/>
      <c r="ED758" s="1"/>
      <c r="EE758" s="1"/>
      <c r="EF758" s="1"/>
      <c r="EG758" s="1"/>
      <c r="EH758" s="1"/>
      <c r="EI758" s="1"/>
      <c r="EJ758" s="1"/>
      <c r="EK758" s="1"/>
      <c r="EL758" s="1"/>
      <c r="EM758" s="1"/>
      <c r="EN758" s="1"/>
      <c r="EO758" s="1"/>
      <c r="EP758" s="1"/>
    </row>
    <row r="759" spans="1:14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  <c r="DO759" s="1"/>
      <c r="DP759" s="1"/>
      <c r="DQ759" s="1"/>
      <c r="DR759" s="1"/>
      <c r="DS759" s="1"/>
      <c r="DT759" s="1"/>
      <c r="DU759" s="1"/>
      <c r="DV759" s="1"/>
      <c r="DW759" s="1"/>
      <c r="DX759" s="1"/>
      <c r="DY759" s="1"/>
      <c r="DZ759" s="1"/>
      <c r="EA759" s="1"/>
      <c r="EB759" s="1"/>
      <c r="EC759" s="1"/>
      <c r="ED759" s="1"/>
      <c r="EE759" s="1"/>
      <c r="EF759" s="1"/>
      <c r="EG759" s="1"/>
      <c r="EH759" s="1"/>
      <c r="EI759" s="1"/>
      <c r="EJ759" s="1"/>
      <c r="EK759" s="1"/>
      <c r="EL759" s="1"/>
      <c r="EM759" s="1"/>
      <c r="EN759" s="1"/>
      <c r="EO759" s="1"/>
      <c r="EP759" s="1"/>
    </row>
    <row r="760" spans="1:14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  <c r="DO760" s="1"/>
      <c r="DP760" s="1"/>
      <c r="DQ760" s="1"/>
      <c r="DR760" s="1"/>
      <c r="DS760" s="1"/>
      <c r="DT760" s="1"/>
      <c r="DU760" s="1"/>
      <c r="DV760" s="1"/>
      <c r="DW760" s="1"/>
      <c r="DX760" s="1"/>
      <c r="DY760" s="1"/>
      <c r="DZ760" s="1"/>
      <c r="EA760" s="1"/>
      <c r="EB760" s="1"/>
      <c r="EC760" s="1"/>
      <c r="ED760" s="1"/>
      <c r="EE760" s="1"/>
      <c r="EF760" s="1"/>
      <c r="EG760" s="1"/>
      <c r="EH760" s="1"/>
      <c r="EI760" s="1"/>
      <c r="EJ760" s="1"/>
      <c r="EK760" s="1"/>
      <c r="EL760" s="1"/>
      <c r="EM760" s="1"/>
      <c r="EN760" s="1"/>
      <c r="EO760" s="1"/>
      <c r="EP760" s="1"/>
    </row>
    <row r="761" spans="1:14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  <c r="DO761" s="1"/>
      <c r="DP761" s="1"/>
      <c r="DQ761" s="1"/>
      <c r="DR761" s="1"/>
      <c r="DS761" s="1"/>
      <c r="DT761" s="1"/>
      <c r="DU761" s="1"/>
      <c r="DV761" s="1"/>
      <c r="DW761" s="1"/>
      <c r="DX761" s="1"/>
      <c r="DY761" s="1"/>
      <c r="DZ761" s="1"/>
      <c r="EA761" s="1"/>
      <c r="EB761" s="1"/>
      <c r="EC761" s="1"/>
      <c r="ED761" s="1"/>
      <c r="EE761" s="1"/>
      <c r="EF761" s="1"/>
      <c r="EG761" s="1"/>
      <c r="EH761" s="1"/>
      <c r="EI761" s="1"/>
      <c r="EJ761" s="1"/>
      <c r="EK761" s="1"/>
      <c r="EL761" s="1"/>
      <c r="EM761" s="1"/>
      <c r="EN761" s="1"/>
      <c r="EO761" s="1"/>
      <c r="EP761" s="1"/>
    </row>
    <row r="762" spans="1:14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  <c r="EI762" s="1"/>
      <c r="EJ762" s="1"/>
      <c r="EK762" s="1"/>
      <c r="EL762" s="1"/>
      <c r="EM762" s="1"/>
      <c r="EN762" s="1"/>
      <c r="EO762" s="1"/>
      <c r="EP762" s="1"/>
    </row>
    <row r="763" spans="1:14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  <c r="EE763" s="1"/>
      <c r="EF763" s="1"/>
      <c r="EG763" s="1"/>
      <c r="EH763" s="1"/>
      <c r="EI763" s="1"/>
      <c r="EJ763" s="1"/>
      <c r="EK763" s="1"/>
      <c r="EL763" s="1"/>
      <c r="EM763" s="1"/>
      <c r="EN763" s="1"/>
      <c r="EO763" s="1"/>
      <c r="EP763" s="1"/>
    </row>
    <row r="764" spans="1:14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  <c r="DO764" s="1"/>
      <c r="DP764" s="1"/>
      <c r="DQ764" s="1"/>
      <c r="DR764" s="1"/>
      <c r="DS764" s="1"/>
      <c r="DT764" s="1"/>
      <c r="DU764" s="1"/>
      <c r="DV764" s="1"/>
      <c r="DW764" s="1"/>
      <c r="DX764" s="1"/>
      <c r="DY764" s="1"/>
      <c r="DZ764" s="1"/>
      <c r="EA764" s="1"/>
      <c r="EB764" s="1"/>
      <c r="EC764" s="1"/>
      <c r="ED764" s="1"/>
      <c r="EE764" s="1"/>
      <c r="EF764" s="1"/>
      <c r="EG764" s="1"/>
      <c r="EH764" s="1"/>
      <c r="EI764" s="1"/>
      <c r="EJ764" s="1"/>
      <c r="EK764" s="1"/>
      <c r="EL764" s="1"/>
      <c r="EM764" s="1"/>
      <c r="EN764" s="1"/>
      <c r="EO764" s="1"/>
      <c r="EP764" s="1"/>
    </row>
    <row r="765" spans="1:14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  <c r="DO765" s="1"/>
      <c r="DP765" s="1"/>
      <c r="DQ765" s="1"/>
      <c r="DR765" s="1"/>
      <c r="DS765" s="1"/>
      <c r="DT765" s="1"/>
      <c r="DU765" s="1"/>
      <c r="DV765" s="1"/>
      <c r="DW765" s="1"/>
      <c r="DX765" s="1"/>
      <c r="DY765" s="1"/>
      <c r="DZ765" s="1"/>
      <c r="EA765" s="1"/>
      <c r="EB765" s="1"/>
      <c r="EC765" s="1"/>
      <c r="ED765" s="1"/>
      <c r="EE765" s="1"/>
      <c r="EF765" s="1"/>
      <c r="EG765" s="1"/>
      <c r="EH765" s="1"/>
      <c r="EI765" s="1"/>
      <c r="EJ765" s="1"/>
      <c r="EK765" s="1"/>
      <c r="EL765" s="1"/>
      <c r="EM765" s="1"/>
      <c r="EN765" s="1"/>
      <c r="EO765" s="1"/>
      <c r="EP765" s="1"/>
    </row>
    <row r="766" spans="1:14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  <c r="DO766" s="1"/>
      <c r="DP766" s="1"/>
      <c r="DQ766" s="1"/>
      <c r="DR766" s="1"/>
      <c r="DS766" s="1"/>
      <c r="DT766" s="1"/>
      <c r="DU766" s="1"/>
      <c r="DV766" s="1"/>
      <c r="DW766" s="1"/>
      <c r="DX766" s="1"/>
      <c r="DY766" s="1"/>
      <c r="DZ766" s="1"/>
      <c r="EA766" s="1"/>
      <c r="EB766" s="1"/>
      <c r="EC766" s="1"/>
      <c r="ED766" s="1"/>
      <c r="EE766" s="1"/>
      <c r="EF766" s="1"/>
      <c r="EG766" s="1"/>
      <c r="EH766" s="1"/>
      <c r="EI766" s="1"/>
      <c r="EJ766" s="1"/>
      <c r="EK766" s="1"/>
      <c r="EL766" s="1"/>
      <c r="EM766" s="1"/>
      <c r="EN766" s="1"/>
      <c r="EO766" s="1"/>
      <c r="EP766" s="1"/>
    </row>
    <row r="767" spans="1:14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  <c r="DO767" s="1"/>
      <c r="DP767" s="1"/>
      <c r="DQ767" s="1"/>
      <c r="DR767" s="1"/>
      <c r="DS767" s="1"/>
      <c r="DT767" s="1"/>
      <c r="DU767" s="1"/>
      <c r="DV767" s="1"/>
      <c r="DW767" s="1"/>
      <c r="DX767" s="1"/>
      <c r="DY767" s="1"/>
      <c r="DZ767" s="1"/>
      <c r="EA767" s="1"/>
      <c r="EB767" s="1"/>
      <c r="EC767" s="1"/>
      <c r="ED767" s="1"/>
      <c r="EE767" s="1"/>
      <c r="EF767" s="1"/>
      <c r="EG767" s="1"/>
      <c r="EH767" s="1"/>
      <c r="EI767" s="1"/>
      <c r="EJ767" s="1"/>
      <c r="EK767" s="1"/>
      <c r="EL767" s="1"/>
      <c r="EM767" s="1"/>
      <c r="EN767" s="1"/>
      <c r="EO767" s="1"/>
      <c r="EP767" s="1"/>
    </row>
    <row r="768" spans="1:14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  <c r="DO768" s="1"/>
      <c r="DP768" s="1"/>
      <c r="DQ768" s="1"/>
      <c r="DR768" s="1"/>
      <c r="DS768" s="1"/>
      <c r="DT768" s="1"/>
      <c r="DU768" s="1"/>
      <c r="DV768" s="1"/>
      <c r="DW768" s="1"/>
      <c r="DX768" s="1"/>
      <c r="DY768" s="1"/>
      <c r="DZ768" s="1"/>
      <c r="EA768" s="1"/>
      <c r="EB768" s="1"/>
      <c r="EC768" s="1"/>
      <c r="ED768" s="1"/>
      <c r="EE768" s="1"/>
      <c r="EF768" s="1"/>
      <c r="EG768" s="1"/>
      <c r="EH768" s="1"/>
      <c r="EI768" s="1"/>
      <c r="EJ768" s="1"/>
      <c r="EK768" s="1"/>
      <c r="EL768" s="1"/>
      <c r="EM768" s="1"/>
      <c r="EN768" s="1"/>
      <c r="EO768" s="1"/>
      <c r="EP768" s="1"/>
    </row>
    <row r="769" spans="1:14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  <c r="DO769" s="1"/>
      <c r="DP769" s="1"/>
      <c r="DQ769" s="1"/>
      <c r="DR769" s="1"/>
      <c r="DS769" s="1"/>
      <c r="DT769" s="1"/>
      <c r="DU769" s="1"/>
      <c r="DV769" s="1"/>
      <c r="DW769" s="1"/>
      <c r="DX769" s="1"/>
      <c r="DY769" s="1"/>
      <c r="DZ769" s="1"/>
      <c r="EA769" s="1"/>
      <c r="EB769" s="1"/>
      <c r="EC769" s="1"/>
      <c r="ED769" s="1"/>
      <c r="EE769" s="1"/>
      <c r="EF769" s="1"/>
      <c r="EG769" s="1"/>
      <c r="EH769" s="1"/>
      <c r="EI769" s="1"/>
      <c r="EJ769" s="1"/>
      <c r="EK769" s="1"/>
      <c r="EL769" s="1"/>
      <c r="EM769" s="1"/>
      <c r="EN769" s="1"/>
      <c r="EO769" s="1"/>
      <c r="EP769" s="1"/>
    </row>
    <row r="770" spans="1:14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  <c r="DO770" s="1"/>
      <c r="DP770" s="1"/>
      <c r="DQ770" s="1"/>
      <c r="DR770" s="1"/>
      <c r="DS770" s="1"/>
      <c r="DT770" s="1"/>
      <c r="DU770" s="1"/>
      <c r="DV770" s="1"/>
      <c r="DW770" s="1"/>
      <c r="DX770" s="1"/>
      <c r="DY770" s="1"/>
      <c r="DZ770" s="1"/>
      <c r="EA770" s="1"/>
      <c r="EB770" s="1"/>
      <c r="EC770" s="1"/>
      <c r="ED770" s="1"/>
      <c r="EE770" s="1"/>
      <c r="EF770" s="1"/>
      <c r="EG770" s="1"/>
      <c r="EH770" s="1"/>
      <c r="EI770" s="1"/>
      <c r="EJ770" s="1"/>
      <c r="EK770" s="1"/>
      <c r="EL770" s="1"/>
      <c r="EM770" s="1"/>
      <c r="EN770" s="1"/>
      <c r="EO770" s="1"/>
      <c r="EP770" s="1"/>
    </row>
    <row r="771" spans="1:14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  <c r="DO771" s="1"/>
      <c r="DP771" s="1"/>
      <c r="DQ771" s="1"/>
      <c r="DR771" s="1"/>
      <c r="DS771" s="1"/>
      <c r="DT771" s="1"/>
      <c r="DU771" s="1"/>
      <c r="DV771" s="1"/>
      <c r="DW771" s="1"/>
      <c r="DX771" s="1"/>
      <c r="DY771" s="1"/>
      <c r="DZ771" s="1"/>
      <c r="EA771" s="1"/>
      <c r="EB771" s="1"/>
      <c r="EC771" s="1"/>
      <c r="ED771" s="1"/>
      <c r="EE771" s="1"/>
      <c r="EF771" s="1"/>
      <c r="EG771" s="1"/>
      <c r="EH771" s="1"/>
      <c r="EI771" s="1"/>
      <c r="EJ771" s="1"/>
      <c r="EK771" s="1"/>
      <c r="EL771" s="1"/>
      <c r="EM771" s="1"/>
      <c r="EN771" s="1"/>
      <c r="EO771" s="1"/>
      <c r="EP771" s="1"/>
    </row>
    <row r="772" spans="1:14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  <c r="DO772" s="1"/>
      <c r="DP772" s="1"/>
      <c r="DQ772" s="1"/>
      <c r="DR772" s="1"/>
      <c r="DS772" s="1"/>
      <c r="DT772" s="1"/>
      <c r="DU772" s="1"/>
      <c r="DV772" s="1"/>
      <c r="DW772" s="1"/>
      <c r="DX772" s="1"/>
      <c r="DY772" s="1"/>
      <c r="DZ772" s="1"/>
      <c r="EA772" s="1"/>
      <c r="EB772" s="1"/>
      <c r="EC772" s="1"/>
      <c r="ED772" s="1"/>
      <c r="EE772" s="1"/>
      <c r="EF772" s="1"/>
      <c r="EG772" s="1"/>
      <c r="EH772" s="1"/>
      <c r="EI772" s="1"/>
      <c r="EJ772" s="1"/>
      <c r="EK772" s="1"/>
      <c r="EL772" s="1"/>
      <c r="EM772" s="1"/>
      <c r="EN772" s="1"/>
      <c r="EO772" s="1"/>
      <c r="EP772" s="1"/>
    </row>
    <row r="773" spans="1:14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  <c r="DO773" s="1"/>
      <c r="DP773" s="1"/>
      <c r="DQ773" s="1"/>
      <c r="DR773" s="1"/>
      <c r="DS773" s="1"/>
      <c r="DT773" s="1"/>
      <c r="DU773" s="1"/>
      <c r="DV773" s="1"/>
      <c r="DW773" s="1"/>
      <c r="DX773" s="1"/>
      <c r="DY773" s="1"/>
      <c r="DZ773" s="1"/>
      <c r="EA773" s="1"/>
      <c r="EB773" s="1"/>
      <c r="EC773" s="1"/>
      <c r="ED773" s="1"/>
      <c r="EE773" s="1"/>
      <c r="EF773" s="1"/>
      <c r="EG773" s="1"/>
      <c r="EH773" s="1"/>
      <c r="EI773" s="1"/>
      <c r="EJ773" s="1"/>
      <c r="EK773" s="1"/>
      <c r="EL773" s="1"/>
      <c r="EM773" s="1"/>
      <c r="EN773" s="1"/>
      <c r="EO773" s="1"/>
      <c r="EP773" s="1"/>
    </row>
    <row r="774" spans="1:14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  <c r="DO774" s="1"/>
      <c r="DP774" s="1"/>
      <c r="DQ774" s="1"/>
      <c r="DR774" s="1"/>
      <c r="DS774" s="1"/>
      <c r="DT774" s="1"/>
      <c r="DU774" s="1"/>
      <c r="DV774" s="1"/>
      <c r="DW774" s="1"/>
      <c r="DX774" s="1"/>
      <c r="DY774" s="1"/>
      <c r="DZ774" s="1"/>
      <c r="EA774" s="1"/>
      <c r="EB774" s="1"/>
      <c r="EC774" s="1"/>
      <c r="ED774" s="1"/>
      <c r="EE774" s="1"/>
      <c r="EF774" s="1"/>
      <c r="EG774" s="1"/>
      <c r="EH774" s="1"/>
      <c r="EI774" s="1"/>
      <c r="EJ774" s="1"/>
      <c r="EK774" s="1"/>
      <c r="EL774" s="1"/>
      <c r="EM774" s="1"/>
      <c r="EN774" s="1"/>
      <c r="EO774" s="1"/>
      <c r="EP774" s="1"/>
    </row>
    <row r="775" spans="1:14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  <c r="DO775" s="1"/>
      <c r="DP775" s="1"/>
      <c r="DQ775" s="1"/>
      <c r="DR775" s="1"/>
      <c r="DS775" s="1"/>
      <c r="DT775" s="1"/>
      <c r="DU775" s="1"/>
      <c r="DV775" s="1"/>
      <c r="DW775" s="1"/>
      <c r="DX775" s="1"/>
      <c r="DY775" s="1"/>
      <c r="DZ775" s="1"/>
      <c r="EA775" s="1"/>
      <c r="EB775" s="1"/>
      <c r="EC775" s="1"/>
      <c r="ED775" s="1"/>
      <c r="EE775" s="1"/>
      <c r="EF775" s="1"/>
      <c r="EG775" s="1"/>
      <c r="EH775" s="1"/>
      <c r="EI775" s="1"/>
      <c r="EJ775" s="1"/>
      <c r="EK775" s="1"/>
      <c r="EL775" s="1"/>
      <c r="EM775" s="1"/>
      <c r="EN775" s="1"/>
      <c r="EO775" s="1"/>
      <c r="EP775" s="1"/>
    </row>
    <row r="776" spans="1:14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  <c r="DO776" s="1"/>
      <c r="DP776" s="1"/>
      <c r="DQ776" s="1"/>
      <c r="DR776" s="1"/>
      <c r="DS776" s="1"/>
      <c r="DT776" s="1"/>
      <c r="DU776" s="1"/>
      <c r="DV776" s="1"/>
      <c r="DW776" s="1"/>
      <c r="DX776" s="1"/>
      <c r="DY776" s="1"/>
      <c r="DZ776" s="1"/>
      <c r="EA776" s="1"/>
      <c r="EB776" s="1"/>
      <c r="EC776" s="1"/>
      <c r="ED776" s="1"/>
      <c r="EE776" s="1"/>
      <c r="EF776" s="1"/>
      <c r="EG776" s="1"/>
      <c r="EH776" s="1"/>
      <c r="EI776" s="1"/>
      <c r="EJ776" s="1"/>
      <c r="EK776" s="1"/>
      <c r="EL776" s="1"/>
      <c r="EM776" s="1"/>
      <c r="EN776" s="1"/>
      <c r="EO776" s="1"/>
      <c r="EP776" s="1"/>
    </row>
    <row r="777" spans="1:14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  <c r="DO777" s="1"/>
      <c r="DP777" s="1"/>
      <c r="DQ777" s="1"/>
      <c r="DR777" s="1"/>
      <c r="DS777" s="1"/>
      <c r="DT777" s="1"/>
      <c r="DU777" s="1"/>
      <c r="DV777" s="1"/>
      <c r="DW777" s="1"/>
      <c r="DX777" s="1"/>
      <c r="DY777" s="1"/>
      <c r="DZ777" s="1"/>
      <c r="EA777" s="1"/>
      <c r="EB777" s="1"/>
      <c r="EC777" s="1"/>
      <c r="ED777" s="1"/>
      <c r="EE777" s="1"/>
      <c r="EF777" s="1"/>
      <c r="EG777" s="1"/>
      <c r="EH777" s="1"/>
      <c r="EI777" s="1"/>
      <c r="EJ777" s="1"/>
      <c r="EK777" s="1"/>
      <c r="EL777" s="1"/>
      <c r="EM777" s="1"/>
      <c r="EN777" s="1"/>
      <c r="EO777" s="1"/>
      <c r="EP777" s="1"/>
    </row>
    <row r="778" spans="1:14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  <c r="DO778" s="1"/>
      <c r="DP778" s="1"/>
      <c r="DQ778" s="1"/>
      <c r="DR778" s="1"/>
      <c r="DS778" s="1"/>
      <c r="DT778" s="1"/>
      <c r="DU778" s="1"/>
      <c r="DV778" s="1"/>
      <c r="DW778" s="1"/>
      <c r="DX778" s="1"/>
      <c r="DY778" s="1"/>
      <c r="DZ778" s="1"/>
      <c r="EA778" s="1"/>
      <c r="EB778" s="1"/>
      <c r="EC778" s="1"/>
      <c r="ED778" s="1"/>
      <c r="EE778" s="1"/>
      <c r="EF778" s="1"/>
      <c r="EG778" s="1"/>
      <c r="EH778" s="1"/>
      <c r="EI778" s="1"/>
      <c r="EJ778" s="1"/>
      <c r="EK778" s="1"/>
      <c r="EL778" s="1"/>
      <c r="EM778" s="1"/>
      <c r="EN778" s="1"/>
      <c r="EO778" s="1"/>
      <c r="EP778" s="1"/>
    </row>
    <row r="779" spans="1:14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  <c r="DO779" s="1"/>
      <c r="DP779" s="1"/>
      <c r="DQ779" s="1"/>
      <c r="DR779" s="1"/>
      <c r="DS779" s="1"/>
      <c r="DT779" s="1"/>
      <c r="DU779" s="1"/>
      <c r="DV779" s="1"/>
      <c r="DW779" s="1"/>
      <c r="DX779" s="1"/>
      <c r="DY779" s="1"/>
      <c r="DZ779" s="1"/>
      <c r="EA779" s="1"/>
      <c r="EB779" s="1"/>
      <c r="EC779" s="1"/>
      <c r="ED779" s="1"/>
      <c r="EE779" s="1"/>
      <c r="EF779" s="1"/>
      <c r="EG779" s="1"/>
      <c r="EH779" s="1"/>
      <c r="EI779" s="1"/>
      <c r="EJ779" s="1"/>
      <c r="EK779" s="1"/>
      <c r="EL779" s="1"/>
      <c r="EM779" s="1"/>
      <c r="EN779" s="1"/>
      <c r="EO779" s="1"/>
      <c r="EP779" s="1"/>
    </row>
    <row r="780" spans="1:14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  <c r="DO780" s="1"/>
      <c r="DP780" s="1"/>
      <c r="DQ780" s="1"/>
      <c r="DR780" s="1"/>
      <c r="DS780" s="1"/>
      <c r="DT780" s="1"/>
      <c r="DU780" s="1"/>
      <c r="DV780" s="1"/>
      <c r="DW780" s="1"/>
      <c r="DX780" s="1"/>
      <c r="DY780" s="1"/>
      <c r="DZ780" s="1"/>
      <c r="EA780" s="1"/>
      <c r="EB780" s="1"/>
      <c r="EC780" s="1"/>
      <c r="ED780" s="1"/>
      <c r="EE780" s="1"/>
      <c r="EF780" s="1"/>
      <c r="EG780" s="1"/>
      <c r="EH780" s="1"/>
      <c r="EI780" s="1"/>
      <c r="EJ780" s="1"/>
      <c r="EK780" s="1"/>
      <c r="EL780" s="1"/>
      <c r="EM780" s="1"/>
      <c r="EN780" s="1"/>
      <c r="EO780" s="1"/>
      <c r="EP780" s="1"/>
    </row>
    <row r="781" spans="1:14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  <c r="DO781" s="1"/>
      <c r="DP781" s="1"/>
      <c r="DQ781" s="1"/>
      <c r="DR781" s="1"/>
      <c r="DS781" s="1"/>
      <c r="DT781" s="1"/>
      <c r="DU781" s="1"/>
      <c r="DV781" s="1"/>
      <c r="DW781" s="1"/>
      <c r="DX781" s="1"/>
      <c r="DY781" s="1"/>
      <c r="DZ781" s="1"/>
      <c r="EA781" s="1"/>
      <c r="EB781" s="1"/>
      <c r="EC781" s="1"/>
      <c r="ED781" s="1"/>
      <c r="EE781" s="1"/>
      <c r="EF781" s="1"/>
      <c r="EG781" s="1"/>
      <c r="EH781" s="1"/>
      <c r="EI781" s="1"/>
      <c r="EJ781" s="1"/>
      <c r="EK781" s="1"/>
      <c r="EL781" s="1"/>
      <c r="EM781" s="1"/>
      <c r="EN781" s="1"/>
      <c r="EO781" s="1"/>
      <c r="EP781" s="1"/>
    </row>
    <row r="782" spans="1:14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  <c r="DO782" s="1"/>
      <c r="DP782" s="1"/>
      <c r="DQ782" s="1"/>
      <c r="DR782" s="1"/>
      <c r="DS782" s="1"/>
      <c r="DT782" s="1"/>
      <c r="DU782" s="1"/>
      <c r="DV782" s="1"/>
      <c r="DW782" s="1"/>
      <c r="DX782" s="1"/>
      <c r="DY782" s="1"/>
      <c r="DZ782" s="1"/>
      <c r="EA782" s="1"/>
      <c r="EB782" s="1"/>
      <c r="EC782" s="1"/>
      <c r="ED782" s="1"/>
      <c r="EE782" s="1"/>
      <c r="EF782" s="1"/>
      <c r="EG782" s="1"/>
      <c r="EH782" s="1"/>
      <c r="EI782" s="1"/>
      <c r="EJ782" s="1"/>
      <c r="EK782" s="1"/>
      <c r="EL782" s="1"/>
      <c r="EM782" s="1"/>
      <c r="EN782" s="1"/>
      <c r="EO782" s="1"/>
      <c r="EP782" s="1"/>
    </row>
    <row r="783" spans="1:14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  <c r="DO783" s="1"/>
      <c r="DP783" s="1"/>
      <c r="DQ783" s="1"/>
      <c r="DR783" s="1"/>
      <c r="DS783" s="1"/>
      <c r="DT783" s="1"/>
      <c r="DU783" s="1"/>
      <c r="DV783" s="1"/>
      <c r="DW783" s="1"/>
      <c r="DX783" s="1"/>
      <c r="DY783" s="1"/>
      <c r="DZ783" s="1"/>
      <c r="EA783" s="1"/>
      <c r="EB783" s="1"/>
      <c r="EC783" s="1"/>
      <c r="ED783" s="1"/>
      <c r="EE783" s="1"/>
      <c r="EF783" s="1"/>
      <c r="EG783" s="1"/>
      <c r="EH783" s="1"/>
      <c r="EI783" s="1"/>
      <c r="EJ783" s="1"/>
      <c r="EK783" s="1"/>
      <c r="EL783" s="1"/>
      <c r="EM783" s="1"/>
      <c r="EN783" s="1"/>
      <c r="EO783" s="1"/>
      <c r="EP783" s="1"/>
    </row>
    <row r="784" spans="1:14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  <c r="DO784" s="1"/>
      <c r="DP784" s="1"/>
      <c r="DQ784" s="1"/>
      <c r="DR784" s="1"/>
      <c r="DS784" s="1"/>
      <c r="DT784" s="1"/>
      <c r="DU784" s="1"/>
      <c r="DV784" s="1"/>
      <c r="DW784" s="1"/>
      <c r="DX784" s="1"/>
      <c r="DY784" s="1"/>
      <c r="DZ784" s="1"/>
      <c r="EA784" s="1"/>
      <c r="EB784" s="1"/>
      <c r="EC784" s="1"/>
      <c r="ED784" s="1"/>
      <c r="EE784" s="1"/>
      <c r="EF784" s="1"/>
      <c r="EG784" s="1"/>
      <c r="EH784" s="1"/>
      <c r="EI784" s="1"/>
      <c r="EJ784" s="1"/>
      <c r="EK784" s="1"/>
      <c r="EL784" s="1"/>
      <c r="EM784" s="1"/>
      <c r="EN784" s="1"/>
      <c r="EO784" s="1"/>
      <c r="EP784" s="1"/>
    </row>
    <row r="785" spans="1:14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  <c r="DO785" s="1"/>
      <c r="DP785" s="1"/>
      <c r="DQ785" s="1"/>
      <c r="DR785" s="1"/>
      <c r="DS785" s="1"/>
      <c r="DT785" s="1"/>
      <c r="DU785" s="1"/>
      <c r="DV785" s="1"/>
      <c r="DW785" s="1"/>
      <c r="DX785" s="1"/>
      <c r="DY785" s="1"/>
      <c r="DZ785" s="1"/>
      <c r="EA785" s="1"/>
      <c r="EB785" s="1"/>
      <c r="EC785" s="1"/>
      <c r="ED785" s="1"/>
      <c r="EE785" s="1"/>
      <c r="EF785" s="1"/>
      <c r="EG785" s="1"/>
      <c r="EH785" s="1"/>
      <c r="EI785" s="1"/>
      <c r="EJ785" s="1"/>
      <c r="EK785" s="1"/>
      <c r="EL785" s="1"/>
      <c r="EM785" s="1"/>
      <c r="EN785" s="1"/>
      <c r="EO785" s="1"/>
      <c r="EP785" s="1"/>
    </row>
    <row r="786" spans="1:14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  <c r="DO786" s="1"/>
      <c r="DP786" s="1"/>
      <c r="DQ786" s="1"/>
      <c r="DR786" s="1"/>
      <c r="DS786" s="1"/>
      <c r="DT786" s="1"/>
      <c r="DU786" s="1"/>
      <c r="DV786" s="1"/>
      <c r="DW786" s="1"/>
      <c r="DX786" s="1"/>
      <c r="DY786" s="1"/>
      <c r="DZ786" s="1"/>
      <c r="EA786" s="1"/>
      <c r="EB786" s="1"/>
      <c r="EC786" s="1"/>
      <c r="ED786" s="1"/>
      <c r="EE786" s="1"/>
      <c r="EF786" s="1"/>
      <c r="EG786" s="1"/>
      <c r="EH786" s="1"/>
      <c r="EI786" s="1"/>
      <c r="EJ786" s="1"/>
      <c r="EK786" s="1"/>
      <c r="EL786" s="1"/>
      <c r="EM786" s="1"/>
      <c r="EN786" s="1"/>
      <c r="EO786" s="1"/>
      <c r="EP786" s="1"/>
    </row>
    <row r="787" spans="1:14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  <c r="DO787" s="1"/>
      <c r="DP787" s="1"/>
      <c r="DQ787" s="1"/>
      <c r="DR787" s="1"/>
      <c r="DS787" s="1"/>
      <c r="DT787" s="1"/>
      <c r="DU787" s="1"/>
      <c r="DV787" s="1"/>
      <c r="DW787" s="1"/>
      <c r="DX787" s="1"/>
      <c r="DY787" s="1"/>
      <c r="DZ787" s="1"/>
      <c r="EA787" s="1"/>
      <c r="EB787" s="1"/>
      <c r="EC787" s="1"/>
      <c r="ED787" s="1"/>
      <c r="EE787" s="1"/>
      <c r="EF787" s="1"/>
      <c r="EG787" s="1"/>
      <c r="EH787" s="1"/>
      <c r="EI787" s="1"/>
      <c r="EJ787" s="1"/>
      <c r="EK787" s="1"/>
      <c r="EL787" s="1"/>
      <c r="EM787" s="1"/>
      <c r="EN787" s="1"/>
      <c r="EO787" s="1"/>
      <c r="EP787" s="1"/>
    </row>
    <row r="788" spans="1:14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  <c r="DO788" s="1"/>
      <c r="DP788" s="1"/>
      <c r="DQ788" s="1"/>
      <c r="DR788" s="1"/>
      <c r="DS788" s="1"/>
      <c r="DT788" s="1"/>
      <c r="DU788" s="1"/>
      <c r="DV788" s="1"/>
      <c r="DW788" s="1"/>
      <c r="DX788" s="1"/>
      <c r="DY788" s="1"/>
      <c r="DZ788" s="1"/>
      <c r="EA788" s="1"/>
      <c r="EB788" s="1"/>
      <c r="EC788" s="1"/>
      <c r="ED788" s="1"/>
      <c r="EE788" s="1"/>
      <c r="EF788" s="1"/>
      <c r="EG788" s="1"/>
      <c r="EH788" s="1"/>
      <c r="EI788" s="1"/>
      <c r="EJ788" s="1"/>
      <c r="EK788" s="1"/>
      <c r="EL788" s="1"/>
      <c r="EM788" s="1"/>
      <c r="EN788" s="1"/>
      <c r="EO788" s="1"/>
      <c r="EP788" s="1"/>
    </row>
    <row r="789" spans="1:14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  <c r="EE789" s="1"/>
      <c r="EF789" s="1"/>
      <c r="EG789" s="1"/>
      <c r="EH789" s="1"/>
      <c r="EI789" s="1"/>
      <c r="EJ789" s="1"/>
      <c r="EK789" s="1"/>
      <c r="EL789" s="1"/>
      <c r="EM789" s="1"/>
      <c r="EN789" s="1"/>
      <c r="EO789" s="1"/>
      <c r="EP789" s="1"/>
    </row>
    <row r="790" spans="1:14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  <c r="EE790" s="1"/>
      <c r="EF790" s="1"/>
      <c r="EG790" s="1"/>
      <c r="EH790" s="1"/>
      <c r="EI790" s="1"/>
      <c r="EJ790" s="1"/>
      <c r="EK790" s="1"/>
      <c r="EL790" s="1"/>
      <c r="EM790" s="1"/>
      <c r="EN790" s="1"/>
      <c r="EO790" s="1"/>
      <c r="EP790" s="1"/>
    </row>
    <row r="791" spans="1:14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  <c r="EE791" s="1"/>
      <c r="EF791" s="1"/>
      <c r="EG791" s="1"/>
      <c r="EH791" s="1"/>
      <c r="EI791" s="1"/>
      <c r="EJ791" s="1"/>
      <c r="EK791" s="1"/>
      <c r="EL791" s="1"/>
      <c r="EM791" s="1"/>
      <c r="EN791" s="1"/>
      <c r="EO791" s="1"/>
      <c r="EP791" s="1"/>
    </row>
    <row r="792" spans="1:14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  <c r="EE792" s="1"/>
      <c r="EF792" s="1"/>
      <c r="EG792" s="1"/>
      <c r="EH792" s="1"/>
      <c r="EI792" s="1"/>
      <c r="EJ792" s="1"/>
      <c r="EK792" s="1"/>
      <c r="EL792" s="1"/>
      <c r="EM792" s="1"/>
      <c r="EN792" s="1"/>
      <c r="EO792" s="1"/>
      <c r="EP792" s="1"/>
    </row>
    <row r="793" spans="1:14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  <c r="EE793" s="1"/>
      <c r="EF793" s="1"/>
      <c r="EG793" s="1"/>
      <c r="EH793" s="1"/>
      <c r="EI793" s="1"/>
      <c r="EJ793" s="1"/>
      <c r="EK793" s="1"/>
      <c r="EL793" s="1"/>
      <c r="EM793" s="1"/>
      <c r="EN793" s="1"/>
      <c r="EO793" s="1"/>
      <c r="EP793" s="1"/>
    </row>
    <row r="794" spans="1:14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  <c r="EE794" s="1"/>
      <c r="EF794" s="1"/>
      <c r="EG794" s="1"/>
      <c r="EH794" s="1"/>
      <c r="EI794" s="1"/>
      <c r="EJ794" s="1"/>
      <c r="EK794" s="1"/>
      <c r="EL794" s="1"/>
      <c r="EM794" s="1"/>
      <c r="EN794" s="1"/>
      <c r="EO794" s="1"/>
      <c r="EP794" s="1"/>
    </row>
    <row r="795" spans="1:14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  <c r="EE795" s="1"/>
      <c r="EF795" s="1"/>
      <c r="EG795" s="1"/>
      <c r="EH795" s="1"/>
      <c r="EI795" s="1"/>
      <c r="EJ795" s="1"/>
      <c r="EK795" s="1"/>
      <c r="EL795" s="1"/>
      <c r="EM795" s="1"/>
      <c r="EN795" s="1"/>
      <c r="EO795" s="1"/>
      <c r="EP795" s="1"/>
    </row>
    <row r="796" spans="1:14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  <c r="EE796" s="1"/>
      <c r="EF796" s="1"/>
      <c r="EG796" s="1"/>
      <c r="EH796" s="1"/>
      <c r="EI796" s="1"/>
      <c r="EJ796" s="1"/>
      <c r="EK796" s="1"/>
      <c r="EL796" s="1"/>
      <c r="EM796" s="1"/>
      <c r="EN796" s="1"/>
      <c r="EO796" s="1"/>
      <c r="EP796" s="1"/>
    </row>
    <row r="797" spans="1:14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  <c r="EE797" s="1"/>
      <c r="EF797" s="1"/>
      <c r="EG797" s="1"/>
      <c r="EH797" s="1"/>
      <c r="EI797" s="1"/>
      <c r="EJ797" s="1"/>
      <c r="EK797" s="1"/>
      <c r="EL797" s="1"/>
      <c r="EM797" s="1"/>
      <c r="EN797" s="1"/>
      <c r="EO797" s="1"/>
      <c r="EP797" s="1"/>
    </row>
    <row r="798" spans="1:14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  <c r="EE798" s="1"/>
      <c r="EF798" s="1"/>
      <c r="EG798" s="1"/>
      <c r="EH798" s="1"/>
      <c r="EI798" s="1"/>
      <c r="EJ798" s="1"/>
      <c r="EK798" s="1"/>
      <c r="EL798" s="1"/>
      <c r="EM798" s="1"/>
      <c r="EN798" s="1"/>
      <c r="EO798" s="1"/>
      <c r="EP798" s="1"/>
    </row>
    <row r="799" spans="1:14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  <c r="EE799" s="1"/>
      <c r="EF799" s="1"/>
      <c r="EG799" s="1"/>
      <c r="EH799" s="1"/>
      <c r="EI799" s="1"/>
      <c r="EJ799" s="1"/>
      <c r="EK799" s="1"/>
      <c r="EL799" s="1"/>
      <c r="EM799" s="1"/>
      <c r="EN799" s="1"/>
      <c r="EO799" s="1"/>
      <c r="EP799" s="1"/>
    </row>
    <row r="800" spans="1:14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  <c r="EE800" s="1"/>
      <c r="EF800" s="1"/>
      <c r="EG800" s="1"/>
      <c r="EH800" s="1"/>
      <c r="EI800" s="1"/>
      <c r="EJ800" s="1"/>
      <c r="EK800" s="1"/>
      <c r="EL800" s="1"/>
      <c r="EM800" s="1"/>
      <c r="EN800" s="1"/>
      <c r="EO800" s="1"/>
      <c r="EP800" s="1"/>
    </row>
    <row r="801" spans="1:14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  <c r="EE801" s="1"/>
      <c r="EF801" s="1"/>
      <c r="EG801" s="1"/>
      <c r="EH801" s="1"/>
      <c r="EI801" s="1"/>
      <c r="EJ801" s="1"/>
      <c r="EK801" s="1"/>
      <c r="EL801" s="1"/>
      <c r="EM801" s="1"/>
      <c r="EN801" s="1"/>
      <c r="EO801" s="1"/>
      <c r="EP801" s="1"/>
    </row>
    <row r="802" spans="1:14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  <c r="EE802" s="1"/>
      <c r="EF802" s="1"/>
      <c r="EG802" s="1"/>
      <c r="EH802" s="1"/>
      <c r="EI802" s="1"/>
      <c r="EJ802" s="1"/>
      <c r="EK802" s="1"/>
      <c r="EL802" s="1"/>
      <c r="EM802" s="1"/>
      <c r="EN802" s="1"/>
      <c r="EO802" s="1"/>
      <c r="EP802" s="1"/>
    </row>
    <row r="803" spans="1:14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  <c r="EE803" s="1"/>
      <c r="EF803" s="1"/>
      <c r="EG803" s="1"/>
      <c r="EH803" s="1"/>
      <c r="EI803" s="1"/>
      <c r="EJ803" s="1"/>
      <c r="EK803" s="1"/>
      <c r="EL803" s="1"/>
      <c r="EM803" s="1"/>
      <c r="EN803" s="1"/>
      <c r="EO803" s="1"/>
      <c r="EP803" s="1"/>
    </row>
    <row r="804" spans="1:14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  <c r="EI804" s="1"/>
      <c r="EJ804" s="1"/>
      <c r="EK804" s="1"/>
      <c r="EL804" s="1"/>
      <c r="EM804" s="1"/>
      <c r="EN804" s="1"/>
      <c r="EO804" s="1"/>
      <c r="EP804" s="1"/>
    </row>
    <row r="805" spans="1:14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  <c r="DO805" s="1"/>
      <c r="DP805" s="1"/>
      <c r="DQ805" s="1"/>
      <c r="DR805" s="1"/>
      <c r="DS805" s="1"/>
      <c r="DT805" s="1"/>
      <c r="DU805" s="1"/>
      <c r="DV805" s="1"/>
      <c r="DW805" s="1"/>
      <c r="DX805" s="1"/>
      <c r="DY805" s="1"/>
      <c r="DZ805" s="1"/>
      <c r="EA805" s="1"/>
      <c r="EB805" s="1"/>
      <c r="EC805" s="1"/>
      <c r="ED805" s="1"/>
      <c r="EE805" s="1"/>
      <c r="EF805" s="1"/>
      <c r="EG805" s="1"/>
      <c r="EH805" s="1"/>
      <c r="EI805" s="1"/>
      <c r="EJ805" s="1"/>
      <c r="EK805" s="1"/>
      <c r="EL805" s="1"/>
      <c r="EM805" s="1"/>
      <c r="EN805" s="1"/>
      <c r="EO805" s="1"/>
      <c r="EP805" s="1"/>
    </row>
    <row r="806" spans="1:14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  <c r="DO806" s="1"/>
      <c r="DP806" s="1"/>
      <c r="DQ806" s="1"/>
      <c r="DR806" s="1"/>
      <c r="DS806" s="1"/>
      <c r="DT806" s="1"/>
      <c r="DU806" s="1"/>
      <c r="DV806" s="1"/>
      <c r="DW806" s="1"/>
      <c r="DX806" s="1"/>
      <c r="DY806" s="1"/>
      <c r="DZ806" s="1"/>
      <c r="EA806" s="1"/>
      <c r="EB806" s="1"/>
      <c r="EC806" s="1"/>
      <c r="ED806" s="1"/>
      <c r="EE806" s="1"/>
      <c r="EF806" s="1"/>
      <c r="EG806" s="1"/>
      <c r="EH806" s="1"/>
      <c r="EI806" s="1"/>
      <c r="EJ806" s="1"/>
      <c r="EK806" s="1"/>
      <c r="EL806" s="1"/>
      <c r="EM806" s="1"/>
      <c r="EN806" s="1"/>
      <c r="EO806" s="1"/>
      <c r="EP806" s="1"/>
    </row>
    <row r="807" spans="1:14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  <c r="EE807" s="1"/>
      <c r="EF807" s="1"/>
      <c r="EG807" s="1"/>
      <c r="EH807" s="1"/>
      <c r="EI807" s="1"/>
      <c r="EJ807" s="1"/>
      <c r="EK807" s="1"/>
      <c r="EL807" s="1"/>
      <c r="EM807" s="1"/>
      <c r="EN807" s="1"/>
      <c r="EO807" s="1"/>
      <c r="EP807" s="1"/>
    </row>
    <row r="808" spans="1:14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  <c r="DO808" s="1"/>
      <c r="DP808" s="1"/>
      <c r="DQ808" s="1"/>
      <c r="DR808" s="1"/>
      <c r="DS808" s="1"/>
      <c r="DT808" s="1"/>
      <c r="DU808" s="1"/>
      <c r="DV808" s="1"/>
      <c r="DW808" s="1"/>
      <c r="DX808" s="1"/>
      <c r="DY808" s="1"/>
      <c r="DZ808" s="1"/>
      <c r="EA808" s="1"/>
      <c r="EB808" s="1"/>
      <c r="EC808" s="1"/>
      <c r="ED808" s="1"/>
      <c r="EE808" s="1"/>
      <c r="EF808" s="1"/>
      <c r="EG808" s="1"/>
      <c r="EH808" s="1"/>
      <c r="EI808" s="1"/>
      <c r="EJ808" s="1"/>
      <c r="EK808" s="1"/>
      <c r="EL808" s="1"/>
      <c r="EM808" s="1"/>
      <c r="EN808" s="1"/>
      <c r="EO808" s="1"/>
      <c r="EP808" s="1"/>
    </row>
    <row r="809" spans="1:14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  <c r="DO809" s="1"/>
      <c r="DP809" s="1"/>
      <c r="DQ809" s="1"/>
      <c r="DR809" s="1"/>
      <c r="DS809" s="1"/>
      <c r="DT809" s="1"/>
      <c r="DU809" s="1"/>
      <c r="DV809" s="1"/>
      <c r="DW809" s="1"/>
      <c r="DX809" s="1"/>
      <c r="DY809" s="1"/>
      <c r="DZ809" s="1"/>
      <c r="EA809" s="1"/>
      <c r="EB809" s="1"/>
      <c r="EC809" s="1"/>
      <c r="ED809" s="1"/>
      <c r="EE809" s="1"/>
      <c r="EF809" s="1"/>
      <c r="EG809" s="1"/>
      <c r="EH809" s="1"/>
      <c r="EI809" s="1"/>
      <c r="EJ809" s="1"/>
      <c r="EK809" s="1"/>
      <c r="EL809" s="1"/>
      <c r="EM809" s="1"/>
      <c r="EN809" s="1"/>
      <c r="EO809" s="1"/>
      <c r="EP809" s="1"/>
    </row>
    <row r="810" spans="1:14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  <c r="DO810" s="1"/>
      <c r="DP810" s="1"/>
      <c r="DQ810" s="1"/>
      <c r="DR810" s="1"/>
      <c r="DS810" s="1"/>
      <c r="DT810" s="1"/>
      <c r="DU810" s="1"/>
      <c r="DV810" s="1"/>
      <c r="DW810" s="1"/>
      <c r="DX810" s="1"/>
      <c r="DY810" s="1"/>
      <c r="DZ810" s="1"/>
      <c r="EA810" s="1"/>
      <c r="EB810" s="1"/>
      <c r="EC810" s="1"/>
      <c r="ED810" s="1"/>
      <c r="EE810" s="1"/>
      <c r="EF810" s="1"/>
      <c r="EG810" s="1"/>
      <c r="EH810" s="1"/>
      <c r="EI810" s="1"/>
      <c r="EJ810" s="1"/>
      <c r="EK810" s="1"/>
      <c r="EL810" s="1"/>
      <c r="EM810" s="1"/>
      <c r="EN810" s="1"/>
      <c r="EO810" s="1"/>
      <c r="EP810" s="1"/>
    </row>
    <row r="811" spans="1:14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  <c r="DO811" s="1"/>
      <c r="DP811" s="1"/>
      <c r="DQ811" s="1"/>
      <c r="DR811" s="1"/>
      <c r="DS811" s="1"/>
      <c r="DT811" s="1"/>
      <c r="DU811" s="1"/>
      <c r="DV811" s="1"/>
      <c r="DW811" s="1"/>
      <c r="DX811" s="1"/>
      <c r="DY811" s="1"/>
      <c r="DZ811" s="1"/>
      <c r="EA811" s="1"/>
      <c r="EB811" s="1"/>
      <c r="EC811" s="1"/>
      <c r="ED811" s="1"/>
      <c r="EE811" s="1"/>
      <c r="EF811" s="1"/>
      <c r="EG811" s="1"/>
      <c r="EH811" s="1"/>
      <c r="EI811" s="1"/>
      <c r="EJ811" s="1"/>
      <c r="EK811" s="1"/>
      <c r="EL811" s="1"/>
      <c r="EM811" s="1"/>
      <c r="EN811" s="1"/>
      <c r="EO811" s="1"/>
      <c r="EP811" s="1"/>
    </row>
    <row r="812" spans="1:14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  <c r="EE812" s="1"/>
      <c r="EF812" s="1"/>
      <c r="EG812" s="1"/>
      <c r="EH812" s="1"/>
      <c r="EI812" s="1"/>
      <c r="EJ812" s="1"/>
      <c r="EK812" s="1"/>
      <c r="EL812" s="1"/>
      <c r="EM812" s="1"/>
      <c r="EN812" s="1"/>
      <c r="EO812" s="1"/>
      <c r="EP812" s="1"/>
    </row>
    <row r="813" spans="1:14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  <c r="DO813" s="1"/>
      <c r="DP813" s="1"/>
      <c r="DQ813" s="1"/>
      <c r="DR813" s="1"/>
      <c r="DS813" s="1"/>
      <c r="DT813" s="1"/>
      <c r="DU813" s="1"/>
      <c r="DV813" s="1"/>
      <c r="DW813" s="1"/>
      <c r="DX813" s="1"/>
      <c r="DY813" s="1"/>
      <c r="DZ813" s="1"/>
      <c r="EA813" s="1"/>
      <c r="EB813" s="1"/>
      <c r="EC813" s="1"/>
      <c r="ED813" s="1"/>
      <c r="EE813" s="1"/>
      <c r="EF813" s="1"/>
      <c r="EG813" s="1"/>
      <c r="EH813" s="1"/>
      <c r="EI813" s="1"/>
      <c r="EJ813" s="1"/>
      <c r="EK813" s="1"/>
      <c r="EL813" s="1"/>
      <c r="EM813" s="1"/>
      <c r="EN813" s="1"/>
      <c r="EO813" s="1"/>
      <c r="EP813" s="1"/>
    </row>
    <row r="814" spans="1:14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  <c r="DO814" s="1"/>
      <c r="DP814" s="1"/>
      <c r="DQ814" s="1"/>
      <c r="DR814" s="1"/>
      <c r="DS814" s="1"/>
      <c r="DT814" s="1"/>
      <c r="DU814" s="1"/>
      <c r="DV814" s="1"/>
      <c r="DW814" s="1"/>
      <c r="DX814" s="1"/>
      <c r="DY814" s="1"/>
      <c r="DZ814" s="1"/>
      <c r="EA814" s="1"/>
      <c r="EB814" s="1"/>
      <c r="EC814" s="1"/>
      <c r="ED814" s="1"/>
      <c r="EE814" s="1"/>
      <c r="EF814" s="1"/>
      <c r="EG814" s="1"/>
      <c r="EH814" s="1"/>
      <c r="EI814" s="1"/>
      <c r="EJ814" s="1"/>
      <c r="EK814" s="1"/>
      <c r="EL814" s="1"/>
      <c r="EM814" s="1"/>
      <c r="EN814" s="1"/>
      <c r="EO814" s="1"/>
      <c r="EP814" s="1"/>
    </row>
    <row r="815" spans="1:14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  <c r="DO815" s="1"/>
      <c r="DP815" s="1"/>
      <c r="DQ815" s="1"/>
      <c r="DR815" s="1"/>
      <c r="DS815" s="1"/>
      <c r="DT815" s="1"/>
      <c r="DU815" s="1"/>
      <c r="DV815" s="1"/>
      <c r="DW815" s="1"/>
      <c r="DX815" s="1"/>
      <c r="DY815" s="1"/>
      <c r="DZ815" s="1"/>
      <c r="EA815" s="1"/>
      <c r="EB815" s="1"/>
      <c r="EC815" s="1"/>
      <c r="ED815" s="1"/>
      <c r="EE815" s="1"/>
      <c r="EF815" s="1"/>
      <c r="EG815" s="1"/>
      <c r="EH815" s="1"/>
      <c r="EI815" s="1"/>
      <c r="EJ815" s="1"/>
      <c r="EK815" s="1"/>
      <c r="EL815" s="1"/>
      <c r="EM815" s="1"/>
      <c r="EN815" s="1"/>
      <c r="EO815" s="1"/>
      <c r="EP815" s="1"/>
    </row>
    <row r="816" spans="1:14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  <c r="DO816" s="1"/>
      <c r="DP816" s="1"/>
      <c r="DQ816" s="1"/>
      <c r="DR816" s="1"/>
      <c r="DS816" s="1"/>
      <c r="DT816" s="1"/>
      <c r="DU816" s="1"/>
      <c r="DV816" s="1"/>
      <c r="DW816" s="1"/>
      <c r="DX816" s="1"/>
      <c r="DY816" s="1"/>
      <c r="DZ816" s="1"/>
      <c r="EA816" s="1"/>
      <c r="EB816" s="1"/>
      <c r="EC816" s="1"/>
      <c r="ED816" s="1"/>
      <c r="EE816" s="1"/>
      <c r="EF816" s="1"/>
      <c r="EG816" s="1"/>
      <c r="EH816" s="1"/>
      <c r="EI816" s="1"/>
      <c r="EJ816" s="1"/>
      <c r="EK816" s="1"/>
      <c r="EL816" s="1"/>
      <c r="EM816" s="1"/>
      <c r="EN816" s="1"/>
      <c r="EO816" s="1"/>
      <c r="EP816" s="1"/>
    </row>
    <row r="817" spans="1:14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  <c r="EE817" s="1"/>
      <c r="EF817" s="1"/>
      <c r="EG817" s="1"/>
      <c r="EH817" s="1"/>
      <c r="EI817" s="1"/>
      <c r="EJ817" s="1"/>
      <c r="EK817" s="1"/>
      <c r="EL817" s="1"/>
      <c r="EM817" s="1"/>
      <c r="EN817" s="1"/>
      <c r="EO817" s="1"/>
      <c r="EP817" s="1"/>
    </row>
    <row r="818" spans="1:14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  <c r="EE818" s="1"/>
      <c r="EF818" s="1"/>
      <c r="EG818" s="1"/>
      <c r="EH818" s="1"/>
      <c r="EI818" s="1"/>
      <c r="EJ818" s="1"/>
      <c r="EK818" s="1"/>
      <c r="EL818" s="1"/>
      <c r="EM818" s="1"/>
      <c r="EN818" s="1"/>
      <c r="EO818" s="1"/>
      <c r="EP818" s="1"/>
    </row>
    <row r="819" spans="1:14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  <c r="EE819" s="1"/>
      <c r="EF819" s="1"/>
      <c r="EG819" s="1"/>
      <c r="EH819" s="1"/>
      <c r="EI819" s="1"/>
      <c r="EJ819" s="1"/>
      <c r="EK819" s="1"/>
      <c r="EL819" s="1"/>
      <c r="EM819" s="1"/>
      <c r="EN819" s="1"/>
      <c r="EO819" s="1"/>
      <c r="EP819" s="1"/>
    </row>
    <row r="820" spans="1:14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  <c r="EE820" s="1"/>
      <c r="EF820" s="1"/>
      <c r="EG820" s="1"/>
      <c r="EH820" s="1"/>
      <c r="EI820" s="1"/>
      <c r="EJ820" s="1"/>
      <c r="EK820" s="1"/>
      <c r="EL820" s="1"/>
      <c r="EM820" s="1"/>
      <c r="EN820" s="1"/>
      <c r="EO820" s="1"/>
      <c r="EP820" s="1"/>
    </row>
    <row r="821" spans="1:14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  <c r="EE821" s="1"/>
      <c r="EF821" s="1"/>
      <c r="EG821" s="1"/>
      <c r="EH821" s="1"/>
      <c r="EI821" s="1"/>
      <c r="EJ821" s="1"/>
      <c r="EK821" s="1"/>
      <c r="EL821" s="1"/>
      <c r="EM821" s="1"/>
      <c r="EN821" s="1"/>
      <c r="EO821" s="1"/>
      <c r="EP821" s="1"/>
    </row>
    <row r="822" spans="1:14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  <c r="EI822" s="1"/>
      <c r="EJ822" s="1"/>
      <c r="EK822" s="1"/>
      <c r="EL822" s="1"/>
      <c r="EM822" s="1"/>
      <c r="EN822" s="1"/>
      <c r="EO822" s="1"/>
      <c r="EP822" s="1"/>
    </row>
    <row r="823" spans="1:14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  <c r="DO823" s="1"/>
      <c r="DP823" s="1"/>
      <c r="DQ823" s="1"/>
      <c r="DR823" s="1"/>
      <c r="DS823" s="1"/>
      <c r="DT823" s="1"/>
      <c r="DU823" s="1"/>
      <c r="DV823" s="1"/>
      <c r="DW823" s="1"/>
      <c r="DX823" s="1"/>
      <c r="DY823" s="1"/>
      <c r="DZ823" s="1"/>
      <c r="EA823" s="1"/>
      <c r="EB823" s="1"/>
      <c r="EC823" s="1"/>
      <c r="ED823" s="1"/>
      <c r="EE823" s="1"/>
      <c r="EF823" s="1"/>
      <c r="EG823" s="1"/>
      <c r="EH823" s="1"/>
      <c r="EI823" s="1"/>
      <c r="EJ823" s="1"/>
      <c r="EK823" s="1"/>
      <c r="EL823" s="1"/>
      <c r="EM823" s="1"/>
      <c r="EN823" s="1"/>
      <c r="EO823" s="1"/>
      <c r="EP823" s="1"/>
    </row>
    <row r="824" spans="1:14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  <c r="DO824" s="1"/>
      <c r="DP824" s="1"/>
      <c r="DQ824" s="1"/>
      <c r="DR824" s="1"/>
      <c r="DS824" s="1"/>
      <c r="DT824" s="1"/>
      <c r="DU824" s="1"/>
      <c r="DV824" s="1"/>
      <c r="DW824" s="1"/>
      <c r="DX824" s="1"/>
      <c r="DY824" s="1"/>
      <c r="DZ824" s="1"/>
      <c r="EA824" s="1"/>
      <c r="EB824" s="1"/>
      <c r="EC824" s="1"/>
      <c r="ED824" s="1"/>
      <c r="EE824" s="1"/>
      <c r="EF824" s="1"/>
      <c r="EG824" s="1"/>
      <c r="EH824" s="1"/>
      <c r="EI824" s="1"/>
      <c r="EJ824" s="1"/>
      <c r="EK824" s="1"/>
      <c r="EL824" s="1"/>
      <c r="EM824" s="1"/>
      <c r="EN824" s="1"/>
      <c r="EO824" s="1"/>
      <c r="EP824" s="1"/>
    </row>
    <row r="825" spans="1:14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  <c r="EE825" s="1"/>
      <c r="EF825" s="1"/>
      <c r="EG825" s="1"/>
      <c r="EH825" s="1"/>
      <c r="EI825" s="1"/>
      <c r="EJ825" s="1"/>
      <c r="EK825" s="1"/>
      <c r="EL825" s="1"/>
      <c r="EM825" s="1"/>
      <c r="EN825" s="1"/>
      <c r="EO825" s="1"/>
      <c r="EP825" s="1"/>
    </row>
    <row r="826" spans="1:14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  <c r="DO826" s="1"/>
      <c r="DP826" s="1"/>
      <c r="DQ826" s="1"/>
      <c r="DR826" s="1"/>
      <c r="DS826" s="1"/>
      <c r="DT826" s="1"/>
      <c r="DU826" s="1"/>
      <c r="DV826" s="1"/>
      <c r="DW826" s="1"/>
      <c r="DX826" s="1"/>
      <c r="DY826" s="1"/>
      <c r="DZ826" s="1"/>
      <c r="EA826" s="1"/>
      <c r="EB826" s="1"/>
      <c r="EC826" s="1"/>
      <c r="ED826" s="1"/>
      <c r="EE826" s="1"/>
      <c r="EF826" s="1"/>
      <c r="EG826" s="1"/>
      <c r="EH826" s="1"/>
      <c r="EI826" s="1"/>
      <c r="EJ826" s="1"/>
      <c r="EK826" s="1"/>
      <c r="EL826" s="1"/>
      <c r="EM826" s="1"/>
      <c r="EN826" s="1"/>
      <c r="EO826" s="1"/>
      <c r="EP826" s="1"/>
    </row>
    <row r="827" spans="1:14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  <c r="EE827" s="1"/>
      <c r="EF827" s="1"/>
      <c r="EG827" s="1"/>
      <c r="EH827" s="1"/>
      <c r="EI827" s="1"/>
      <c r="EJ827" s="1"/>
      <c r="EK827" s="1"/>
      <c r="EL827" s="1"/>
      <c r="EM827" s="1"/>
      <c r="EN827" s="1"/>
      <c r="EO827" s="1"/>
      <c r="EP827" s="1"/>
    </row>
    <row r="828" spans="1:14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  <c r="DO828" s="1"/>
      <c r="DP828" s="1"/>
      <c r="DQ828" s="1"/>
      <c r="DR828" s="1"/>
      <c r="DS828" s="1"/>
      <c r="DT828" s="1"/>
      <c r="DU828" s="1"/>
      <c r="DV828" s="1"/>
      <c r="DW828" s="1"/>
      <c r="DX828" s="1"/>
      <c r="DY828" s="1"/>
      <c r="DZ828" s="1"/>
      <c r="EA828" s="1"/>
      <c r="EB828" s="1"/>
      <c r="EC828" s="1"/>
      <c r="ED828" s="1"/>
      <c r="EE828" s="1"/>
      <c r="EF828" s="1"/>
      <c r="EG828" s="1"/>
      <c r="EH828" s="1"/>
      <c r="EI828" s="1"/>
      <c r="EJ828" s="1"/>
      <c r="EK828" s="1"/>
      <c r="EL828" s="1"/>
      <c r="EM828" s="1"/>
      <c r="EN828" s="1"/>
      <c r="EO828" s="1"/>
      <c r="EP828" s="1"/>
    </row>
    <row r="829" spans="1:14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  <c r="DO829" s="1"/>
      <c r="DP829" s="1"/>
      <c r="DQ829" s="1"/>
      <c r="DR829" s="1"/>
      <c r="DS829" s="1"/>
      <c r="DT829" s="1"/>
      <c r="DU829" s="1"/>
      <c r="DV829" s="1"/>
      <c r="DW829" s="1"/>
      <c r="DX829" s="1"/>
      <c r="DY829" s="1"/>
      <c r="DZ829" s="1"/>
      <c r="EA829" s="1"/>
      <c r="EB829" s="1"/>
      <c r="EC829" s="1"/>
      <c r="ED829" s="1"/>
      <c r="EE829" s="1"/>
      <c r="EF829" s="1"/>
      <c r="EG829" s="1"/>
      <c r="EH829" s="1"/>
      <c r="EI829" s="1"/>
      <c r="EJ829" s="1"/>
      <c r="EK829" s="1"/>
      <c r="EL829" s="1"/>
      <c r="EM829" s="1"/>
      <c r="EN829" s="1"/>
      <c r="EO829" s="1"/>
      <c r="EP829" s="1"/>
    </row>
    <row r="830" spans="1:14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  <c r="DO830" s="1"/>
      <c r="DP830" s="1"/>
      <c r="DQ830" s="1"/>
      <c r="DR830" s="1"/>
      <c r="DS830" s="1"/>
      <c r="DT830" s="1"/>
      <c r="DU830" s="1"/>
      <c r="DV830" s="1"/>
      <c r="DW830" s="1"/>
      <c r="DX830" s="1"/>
      <c r="DY830" s="1"/>
      <c r="DZ830" s="1"/>
      <c r="EA830" s="1"/>
      <c r="EB830" s="1"/>
      <c r="EC830" s="1"/>
      <c r="ED830" s="1"/>
      <c r="EE830" s="1"/>
      <c r="EF830" s="1"/>
      <c r="EG830" s="1"/>
      <c r="EH830" s="1"/>
      <c r="EI830" s="1"/>
      <c r="EJ830" s="1"/>
      <c r="EK830" s="1"/>
      <c r="EL830" s="1"/>
      <c r="EM830" s="1"/>
      <c r="EN830" s="1"/>
      <c r="EO830" s="1"/>
      <c r="EP830" s="1"/>
    </row>
    <row r="831" spans="1:14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  <c r="EE831" s="1"/>
      <c r="EF831" s="1"/>
      <c r="EG831" s="1"/>
      <c r="EH831" s="1"/>
      <c r="EI831" s="1"/>
      <c r="EJ831" s="1"/>
      <c r="EK831" s="1"/>
      <c r="EL831" s="1"/>
      <c r="EM831" s="1"/>
      <c r="EN831" s="1"/>
      <c r="EO831" s="1"/>
      <c r="EP831" s="1"/>
    </row>
    <row r="832" spans="1:14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  <c r="DO832" s="1"/>
      <c r="DP832" s="1"/>
      <c r="DQ832" s="1"/>
      <c r="DR832" s="1"/>
      <c r="DS832" s="1"/>
      <c r="DT832" s="1"/>
      <c r="DU832" s="1"/>
      <c r="DV832" s="1"/>
      <c r="DW832" s="1"/>
      <c r="DX832" s="1"/>
      <c r="DY832" s="1"/>
      <c r="DZ832" s="1"/>
      <c r="EA832" s="1"/>
      <c r="EB832" s="1"/>
      <c r="EC832" s="1"/>
      <c r="ED832" s="1"/>
      <c r="EE832" s="1"/>
      <c r="EF832" s="1"/>
      <c r="EG832" s="1"/>
      <c r="EH832" s="1"/>
      <c r="EI832" s="1"/>
      <c r="EJ832" s="1"/>
      <c r="EK832" s="1"/>
      <c r="EL832" s="1"/>
      <c r="EM832" s="1"/>
      <c r="EN832" s="1"/>
      <c r="EO832" s="1"/>
      <c r="EP832" s="1"/>
    </row>
    <row r="833" spans="1:14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  <c r="DO833" s="1"/>
      <c r="DP833" s="1"/>
      <c r="DQ833" s="1"/>
      <c r="DR833" s="1"/>
      <c r="DS833" s="1"/>
      <c r="DT833" s="1"/>
      <c r="DU833" s="1"/>
      <c r="DV833" s="1"/>
      <c r="DW833" s="1"/>
      <c r="DX833" s="1"/>
      <c r="DY833" s="1"/>
      <c r="DZ833" s="1"/>
      <c r="EA833" s="1"/>
      <c r="EB833" s="1"/>
      <c r="EC833" s="1"/>
      <c r="ED833" s="1"/>
      <c r="EE833" s="1"/>
      <c r="EF833" s="1"/>
      <c r="EG833" s="1"/>
      <c r="EH833" s="1"/>
      <c r="EI833" s="1"/>
      <c r="EJ833" s="1"/>
      <c r="EK833" s="1"/>
      <c r="EL833" s="1"/>
      <c r="EM833" s="1"/>
      <c r="EN833" s="1"/>
      <c r="EO833" s="1"/>
      <c r="EP833" s="1"/>
    </row>
    <row r="834" spans="1:14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  <c r="DO834" s="1"/>
      <c r="DP834" s="1"/>
      <c r="DQ834" s="1"/>
      <c r="DR834" s="1"/>
      <c r="DS834" s="1"/>
      <c r="DT834" s="1"/>
      <c r="DU834" s="1"/>
      <c r="DV834" s="1"/>
      <c r="DW834" s="1"/>
      <c r="DX834" s="1"/>
      <c r="DY834" s="1"/>
      <c r="DZ834" s="1"/>
      <c r="EA834" s="1"/>
      <c r="EB834" s="1"/>
      <c r="EC834" s="1"/>
      <c r="ED834" s="1"/>
      <c r="EE834" s="1"/>
      <c r="EF834" s="1"/>
      <c r="EG834" s="1"/>
      <c r="EH834" s="1"/>
      <c r="EI834" s="1"/>
      <c r="EJ834" s="1"/>
      <c r="EK834" s="1"/>
      <c r="EL834" s="1"/>
      <c r="EM834" s="1"/>
      <c r="EN834" s="1"/>
      <c r="EO834" s="1"/>
      <c r="EP834" s="1"/>
    </row>
    <row r="835" spans="1:14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  <c r="DO835" s="1"/>
      <c r="DP835" s="1"/>
      <c r="DQ835" s="1"/>
      <c r="DR835" s="1"/>
      <c r="DS835" s="1"/>
      <c r="DT835" s="1"/>
      <c r="DU835" s="1"/>
      <c r="DV835" s="1"/>
      <c r="DW835" s="1"/>
      <c r="DX835" s="1"/>
      <c r="DY835" s="1"/>
      <c r="DZ835" s="1"/>
      <c r="EA835" s="1"/>
      <c r="EB835" s="1"/>
      <c r="EC835" s="1"/>
      <c r="ED835" s="1"/>
      <c r="EE835" s="1"/>
      <c r="EF835" s="1"/>
      <c r="EG835" s="1"/>
      <c r="EH835" s="1"/>
      <c r="EI835" s="1"/>
      <c r="EJ835" s="1"/>
      <c r="EK835" s="1"/>
      <c r="EL835" s="1"/>
      <c r="EM835" s="1"/>
      <c r="EN835" s="1"/>
      <c r="EO835" s="1"/>
      <c r="EP835" s="1"/>
    </row>
    <row r="836" spans="1:14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  <c r="DO836" s="1"/>
      <c r="DP836" s="1"/>
      <c r="DQ836" s="1"/>
      <c r="DR836" s="1"/>
      <c r="DS836" s="1"/>
      <c r="DT836" s="1"/>
      <c r="DU836" s="1"/>
      <c r="DV836" s="1"/>
      <c r="DW836" s="1"/>
      <c r="DX836" s="1"/>
      <c r="DY836" s="1"/>
      <c r="DZ836" s="1"/>
      <c r="EA836" s="1"/>
      <c r="EB836" s="1"/>
      <c r="EC836" s="1"/>
      <c r="ED836" s="1"/>
      <c r="EE836" s="1"/>
      <c r="EF836" s="1"/>
      <c r="EG836" s="1"/>
      <c r="EH836" s="1"/>
      <c r="EI836" s="1"/>
      <c r="EJ836" s="1"/>
      <c r="EK836" s="1"/>
      <c r="EL836" s="1"/>
      <c r="EM836" s="1"/>
      <c r="EN836" s="1"/>
      <c r="EO836" s="1"/>
      <c r="EP836" s="1"/>
    </row>
    <row r="837" spans="1:14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  <c r="DO837" s="1"/>
      <c r="DP837" s="1"/>
      <c r="DQ837" s="1"/>
      <c r="DR837" s="1"/>
      <c r="DS837" s="1"/>
      <c r="DT837" s="1"/>
      <c r="DU837" s="1"/>
      <c r="DV837" s="1"/>
      <c r="DW837" s="1"/>
      <c r="DX837" s="1"/>
      <c r="DY837" s="1"/>
      <c r="DZ837" s="1"/>
      <c r="EA837" s="1"/>
      <c r="EB837" s="1"/>
      <c r="EC837" s="1"/>
      <c r="ED837" s="1"/>
      <c r="EE837" s="1"/>
      <c r="EF837" s="1"/>
      <c r="EG837" s="1"/>
      <c r="EH837" s="1"/>
      <c r="EI837" s="1"/>
      <c r="EJ837" s="1"/>
      <c r="EK837" s="1"/>
      <c r="EL837" s="1"/>
      <c r="EM837" s="1"/>
      <c r="EN837" s="1"/>
      <c r="EO837" s="1"/>
      <c r="EP837" s="1"/>
    </row>
    <row r="838" spans="1:14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  <c r="DO838" s="1"/>
      <c r="DP838" s="1"/>
      <c r="DQ838" s="1"/>
      <c r="DR838" s="1"/>
      <c r="DS838" s="1"/>
      <c r="DT838" s="1"/>
      <c r="DU838" s="1"/>
      <c r="DV838" s="1"/>
      <c r="DW838" s="1"/>
      <c r="DX838" s="1"/>
      <c r="DY838" s="1"/>
      <c r="DZ838" s="1"/>
      <c r="EA838" s="1"/>
      <c r="EB838" s="1"/>
      <c r="EC838" s="1"/>
      <c r="ED838" s="1"/>
      <c r="EE838" s="1"/>
      <c r="EF838" s="1"/>
      <c r="EG838" s="1"/>
      <c r="EH838" s="1"/>
      <c r="EI838" s="1"/>
      <c r="EJ838" s="1"/>
      <c r="EK838" s="1"/>
      <c r="EL838" s="1"/>
      <c r="EM838" s="1"/>
      <c r="EN838" s="1"/>
      <c r="EO838" s="1"/>
      <c r="EP838" s="1"/>
    </row>
    <row r="839" spans="1:14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  <c r="DO839" s="1"/>
      <c r="DP839" s="1"/>
      <c r="DQ839" s="1"/>
      <c r="DR839" s="1"/>
      <c r="DS839" s="1"/>
      <c r="DT839" s="1"/>
      <c r="DU839" s="1"/>
      <c r="DV839" s="1"/>
      <c r="DW839" s="1"/>
      <c r="DX839" s="1"/>
      <c r="DY839" s="1"/>
      <c r="DZ839" s="1"/>
      <c r="EA839" s="1"/>
      <c r="EB839" s="1"/>
      <c r="EC839" s="1"/>
      <c r="ED839" s="1"/>
      <c r="EE839" s="1"/>
      <c r="EF839" s="1"/>
      <c r="EG839" s="1"/>
      <c r="EH839" s="1"/>
      <c r="EI839" s="1"/>
      <c r="EJ839" s="1"/>
      <c r="EK839" s="1"/>
      <c r="EL839" s="1"/>
      <c r="EM839" s="1"/>
      <c r="EN839" s="1"/>
      <c r="EO839" s="1"/>
      <c r="EP839" s="1"/>
    </row>
    <row r="840" spans="1:14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  <c r="DO840" s="1"/>
      <c r="DP840" s="1"/>
      <c r="DQ840" s="1"/>
      <c r="DR840" s="1"/>
      <c r="DS840" s="1"/>
      <c r="DT840" s="1"/>
      <c r="DU840" s="1"/>
      <c r="DV840" s="1"/>
      <c r="DW840" s="1"/>
      <c r="DX840" s="1"/>
      <c r="DY840" s="1"/>
      <c r="DZ840" s="1"/>
      <c r="EA840" s="1"/>
      <c r="EB840" s="1"/>
      <c r="EC840" s="1"/>
      <c r="ED840" s="1"/>
      <c r="EE840" s="1"/>
      <c r="EF840" s="1"/>
      <c r="EG840" s="1"/>
      <c r="EH840" s="1"/>
      <c r="EI840" s="1"/>
      <c r="EJ840" s="1"/>
      <c r="EK840" s="1"/>
      <c r="EL840" s="1"/>
      <c r="EM840" s="1"/>
      <c r="EN840" s="1"/>
      <c r="EO840" s="1"/>
      <c r="EP840" s="1"/>
    </row>
    <row r="841" spans="1:14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  <c r="DO841" s="1"/>
      <c r="DP841" s="1"/>
      <c r="DQ841" s="1"/>
      <c r="DR841" s="1"/>
      <c r="DS841" s="1"/>
      <c r="DT841" s="1"/>
      <c r="DU841" s="1"/>
      <c r="DV841" s="1"/>
      <c r="DW841" s="1"/>
      <c r="DX841" s="1"/>
      <c r="DY841" s="1"/>
      <c r="DZ841" s="1"/>
      <c r="EA841" s="1"/>
      <c r="EB841" s="1"/>
      <c r="EC841" s="1"/>
      <c r="ED841" s="1"/>
      <c r="EE841" s="1"/>
      <c r="EF841" s="1"/>
      <c r="EG841" s="1"/>
      <c r="EH841" s="1"/>
      <c r="EI841" s="1"/>
      <c r="EJ841" s="1"/>
      <c r="EK841" s="1"/>
      <c r="EL841" s="1"/>
      <c r="EM841" s="1"/>
      <c r="EN841" s="1"/>
      <c r="EO841" s="1"/>
      <c r="EP841" s="1"/>
    </row>
    <row r="842" spans="1:14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  <c r="DO842" s="1"/>
      <c r="DP842" s="1"/>
      <c r="DQ842" s="1"/>
      <c r="DR842" s="1"/>
      <c r="DS842" s="1"/>
      <c r="DT842" s="1"/>
      <c r="DU842" s="1"/>
      <c r="DV842" s="1"/>
      <c r="DW842" s="1"/>
      <c r="DX842" s="1"/>
      <c r="DY842" s="1"/>
      <c r="DZ842" s="1"/>
      <c r="EA842" s="1"/>
      <c r="EB842" s="1"/>
      <c r="EC842" s="1"/>
      <c r="ED842" s="1"/>
      <c r="EE842" s="1"/>
      <c r="EF842" s="1"/>
      <c r="EG842" s="1"/>
      <c r="EH842" s="1"/>
      <c r="EI842" s="1"/>
      <c r="EJ842" s="1"/>
      <c r="EK842" s="1"/>
      <c r="EL842" s="1"/>
      <c r="EM842" s="1"/>
      <c r="EN842" s="1"/>
      <c r="EO842" s="1"/>
      <c r="EP842" s="1"/>
    </row>
    <row r="843" spans="1:14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  <c r="DO843" s="1"/>
      <c r="DP843" s="1"/>
      <c r="DQ843" s="1"/>
      <c r="DR843" s="1"/>
      <c r="DS843" s="1"/>
      <c r="DT843" s="1"/>
      <c r="DU843" s="1"/>
      <c r="DV843" s="1"/>
      <c r="DW843" s="1"/>
      <c r="DX843" s="1"/>
      <c r="DY843" s="1"/>
      <c r="DZ843" s="1"/>
      <c r="EA843" s="1"/>
      <c r="EB843" s="1"/>
      <c r="EC843" s="1"/>
      <c r="ED843" s="1"/>
      <c r="EE843" s="1"/>
      <c r="EF843" s="1"/>
      <c r="EG843" s="1"/>
      <c r="EH843" s="1"/>
      <c r="EI843" s="1"/>
      <c r="EJ843" s="1"/>
      <c r="EK843" s="1"/>
      <c r="EL843" s="1"/>
      <c r="EM843" s="1"/>
      <c r="EN843" s="1"/>
      <c r="EO843" s="1"/>
      <c r="EP843" s="1"/>
    </row>
    <row r="844" spans="1:14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  <c r="DO844" s="1"/>
      <c r="DP844" s="1"/>
      <c r="DQ844" s="1"/>
      <c r="DR844" s="1"/>
      <c r="DS844" s="1"/>
      <c r="DT844" s="1"/>
      <c r="DU844" s="1"/>
      <c r="DV844" s="1"/>
      <c r="DW844" s="1"/>
      <c r="DX844" s="1"/>
      <c r="DY844" s="1"/>
      <c r="DZ844" s="1"/>
      <c r="EA844" s="1"/>
      <c r="EB844" s="1"/>
      <c r="EC844" s="1"/>
      <c r="ED844" s="1"/>
      <c r="EE844" s="1"/>
      <c r="EF844" s="1"/>
      <c r="EG844" s="1"/>
      <c r="EH844" s="1"/>
      <c r="EI844" s="1"/>
      <c r="EJ844" s="1"/>
      <c r="EK844" s="1"/>
      <c r="EL844" s="1"/>
      <c r="EM844" s="1"/>
      <c r="EN844" s="1"/>
      <c r="EO844" s="1"/>
      <c r="EP844" s="1"/>
    </row>
    <row r="845" spans="1:14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  <c r="DO845" s="1"/>
      <c r="DP845" s="1"/>
      <c r="DQ845" s="1"/>
      <c r="DR845" s="1"/>
      <c r="DS845" s="1"/>
      <c r="DT845" s="1"/>
      <c r="DU845" s="1"/>
      <c r="DV845" s="1"/>
      <c r="DW845" s="1"/>
      <c r="DX845" s="1"/>
      <c r="DY845" s="1"/>
      <c r="DZ845" s="1"/>
      <c r="EA845" s="1"/>
      <c r="EB845" s="1"/>
      <c r="EC845" s="1"/>
      <c r="ED845" s="1"/>
      <c r="EE845" s="1"/>
      <c r="EF845" s="1"/>
      <c r="EG845" s="1"/>
      <c r="EH845" s="1"/>
      <c r="EI845" s="1"/>
      <c r="EJ845" s="1"/>
      <c r="EK845" s="1"/>
      <c r="EL845" s="1"/>
      <c r="EM845" s="1"/>
      <c r="EN845" s="1"/>
      <c r="EO845" s="1"/>
      <c r="EP845" s="1"/>
    </row>
    <row r="846" spans="1:1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  <c r="DO846" s="1"/>
      <c r="DP846" s="1"/>
      <c r="DQ846" s="1"/>
      <c r="DR846" s="1"/>
      <c r="DS846" s="1"/>
      <c r="DT846" s="1"/>
      <c r="DU846" s="1"/>
      <c r="DV846" s="1"/>
      <c r="DW846" s="1"/>
      <c r="DX846" s="1"/>
      <c r="DY846" s="1"/>
      <c r="DZ846" s="1"/>
      <c r="EA846" s="1"/>
      <c r="EB846" s="1"/>
      <c r="EC846" s="1"/>
      <c r="ED846" s="1"/>
      <c r="EE846" s="1"/>
      <c r="EF846" s="1"/>
      <c r="EG846" s="1"/>
      <c r="EH846" s="1"/>
      <c r="EI846" s="1"/>
      <c r="EJ846" s="1"/>
      <c r="EK846" s="1"/>
      <c r="EL846" s="1"/>
      <c r="EM846" s="1"/>
      <c r="EN846" s="1"/>
      <c r="EO846" s="1"/>
      <c r="EP846" s="1"/>
    </row>
    <row r="847" spans="1:14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  <c r="DO847" s="1"/>
      <c r="DP847" s="1"/>
      <c r="DQ847" s="1"/>
      <c r="DR847" s="1"/>
      <c r="DS847" s="1"/>
      <c r="DT847" s="1"/>
      <c r="DU847" s="1"/>
      <c r="DV847" s="1"/>
      <c r="DW847" s="1"/>
      <c r="DX847" s="1"/>
      <c r="DY847" s="1"/>
      <c r="DZ847" s="1"/>
      <c r="EA847" s="1"/>
      <c r="EB847" s="1"/>
      <c r="EC847" s="1"/>
      <c r="ED847" s="1"/>
      <c r="EE847" s="1"/>
      <c r="EF847" s="1"/>
      <c r="EG847" s="1"/>
      <c r="EH847" s="1"/>
      <c r="EI847" s="1"/>
      <c r="EJ847" s="1"/>
      <c r="EK847" s="1"/>
      <c r="EL847" s="1"/>
      <c r="EM847" s="1"/>
      <c r="EN847" s="1"/>
      <c r="EO847" s="1"/>
      <c r="EP847" s="1"/>
    </row>
    <row r="848" spans="1:14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  <c r="DO848" s="1"/>
      <c r="DP848" s="1"/>
      <c r="DQ848" s="1"/>
      <c r="DR848" s="1"/>
      <c r="DS848" s="1"/>
      <c r="DT848" s="1"/>
      <c r="DU848" s="1"/>
      <c r="DV848" s="1"/>
      <c r="DW848" s="1"/>
      <c r="DX848" s="1"/>
      <c r="DY848" s="1"/>
      <c r="DZ848" s="1"/>
      <c r="EA848" s="1"/>
      <c r="EB848" s="1"/>
      <c r="EC848" s="1"/>
      <c r="ED848" s="1"/>
      <c r="EE848" s="1"/>
      <c r="EF848" s="1"/>
      <c r="EG848" s="1"/>
      <c r="EH848" s="1"/>
      <c r="EI848" s="1"/>
      <c r="EJ848" s="1"/>
      <c r="EK848" s="1"/>
      <c r="EL848" s="1"/>
      <c r="EM848" s="1"/>
      <c r="EN848" s="1"/>
      <c r="EO848" s="1"/>
      <c r="EP848" s="1"/>
    </row>
    <row r="849" spans="1:14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  <c r="DO849" s="1"/>
      <c r="DP849" s="1"/>
      <c r="DQ849" s="1"/>
      <c r="DR849" s="1"/>
      <c r="DS849" s="1"/>
      <c r="DT849" s="1"/>
      <c r="DU849" s="1"/>
      <c r="DV849" s="1"/>
      <c r="DW849" s="1"/>
      <c r="DX849" s="1"/>
      <c r="DY849" s="1"/>
      <c r="DZ849" s="1"/>
      <c r="EA849" s="1"/>
      <c r="EB849" s="1"/>
      <c r="EC849" s="1"/>
      <c r="ED849" s="1"/>
      <c r="EE849" s="1"/>
      <c r="EF849" s="1"/>
      <c r="EG849" s="1"/>
      <c r="EH849" s="1"/>
      <c r="EI849" s="1"/>
      <c r="EJ849" s="1"/>
      <c r="EK849" s="1"/>
      <c r="EL849" s="1"/>
      <c r="EM849" s="1"/>
      <c r="EN849" s="1"/>
      <c r="EO849" s="1"/>
      <c r="EP849" s="1"/>
    </row>
    <row r="850" spans="1:14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  <c r="DO850" s="1"/>
      <c r="DP850" s="1"/>
      <c r="DQ850" s="1"/>
      <c r="DR850" s="1"/>
      <c r="DS850" s="1"/>
      <c r="DT850" s="1"/>
      <c r="DU850" s="1"/>
      <c r="DV850" s="1"/>
      <c r="DW850" s="1"/>
      <c r="DX850" s="1"/>
      <c r="DY850" s="1"/>
      <c r="DZ850" s="1"/>
      <c r="EA850" s="1"/>
      <c r="EB850" s="1"/>
      <c r="EC850" s="1"/>
      <c r="ED850" s="1"/>
      <c r="EE850" s="1"/>
      <c r="EF850" s="1"/>
      <c r="EG850" s="1"/>
      <c r="EH850" s="1"/>
      <c r="EI850" s="1"/>
      <c r="EJ850" s="1"/>
      <c r="EK850" s="1"/>
      <c r="EL850" s="1"/>
      <c r="EM850" s="1"/>
      <c r="EN850" s="1"/>
      <c r="EO850" s="1"/>
      <c r="EP850" s="1"/>
    </row>
    <row r="851" spans="1:14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  <c r="DO851" s="1"/>
      <c r="DP851" s="1"/>
      <c r="DQ851" s="1"/>
      <c r="DR851" s="1"/>
      <c r="DS851" s="1"/>
      <c r="DT851" s="1"/>
      <c r="DU851" s="1"/>
      <c r="DV851" s="1"/>
      <c r="DW851" s="1"/>
      <c r="DX851" s="1"/>
      <c r="DY851" s="1"/>
      <c r="DZ851" s="1"/>
      <c r="EA851" s="1"/>
      <c r="EB851" s="1"/>
      <c r="EC851" s="1"/>
      <c r="ED851" s="1"/>
      <c r="EE851" s="1"/>
      <c r="EF851" s="1"/>
      <c r="EG851" s="1"/>
      <c r="EH851" s="1"/>
      <c r="EI851" s="1"/>
      <c r="EJ851" s="1"/>
      <c r="EK851" s="1"/>
      <c r="EL851" s="1"/>
      <c r="EM851" s="1"/>
      <c r="EN851" s="1"/>
      <c r="EO851" s="1"/>
      <c r="EP851" s="1"/>
    </row>
    <row r="852" spans="1:14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  <c r="DO852" s="1"/>
      <c r="DP852" s="1"/>
      <c r="DQ852" s="1"/>
      <c r="DR852" s="1"/>
      <c r="DS852" s="1"/>
      <c r="DT852" s="1"/>
      <c r="DU852" s="1"/>
      <c r="DV852" s="1"/>
      <c r="DW852" s="1"/>
      <c r="DX852" s="1"/>
      <c r="DY852" s="1"/>
      <c r="DZ852" s="1"/>
      <c r="EA852" s="1"/>
      <c r="EB852" s="1"/>
      <c r="EC852" s="1"/>
      <c r="ED852" s="1"/>
      <c r="EE852" s="1"/>
      <c r="EF852" s="1"/>
      <c r="EG852" s="1"/>
      <c r="EH852" s="1"/>
      <c r="EI852" s="1"/>
      <c r="EJ852" s="1"/>
      <c r="EK852" s="1"/>
      <c r="EL852" s="1"/>
      <c r="EM852" s="1"/>
      <c r="EN852" s="1"/>
      <c r="EO852" s="1"/>
      <c r="EP852" s="1"/>
    </row>
    <row r="853" spans="1:14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  <c r="DO853" s="1"/>
      <c r="DP853" s="1"/>
      <c r="DQ853" s="1"/>
      <c r="DR853" s="1"/>
      <c r="DS853" s="1"/>
      <c r="DT853" s="1"/>
      <c r="DU853" s="1"/>
      <c r="DV853" s="1"/>
      <c r="DW853" s="1"/>
      <c r="DX853" s="1"/>
      <c r="DY853" s="1"/>
      <c r="DZ853" s="1"/>
      <c r="EA853" s="1"/>
      <c r="EB853" s="1"/>
      <c r="EC853" s="1"/>
      <c r="ED853" s="1"/>
      <c r="EE853" s="1"/>
      <c r="EF853" s="1"/>
      <c r="EG853" s="1"/>
      <c r="EH853" s="1"/>
      <c r="EI853" s="1"/>
      <c r="EJ853" s="1"/>
      <c r="EK853" s="1"/>
      <c r="EL853" s="1"/>
      <c r="EM853" s="1"/>
      <c r="EN853" s="1"/>
      <c r="EO853" s="1"/>
      <c r="EP853" s="1"/>
    </row>
    <row r="854" spans="1:14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  <c r="DO854" s="1"/>
      <c r="DP854" s="1"/>
      <c r="DQ854" s="1"/>
      <c r="DR854" s="1"/>
      <c r="DS854" s="1"/>
      <c r="DT854" s="1"/>
      <c r="DU854" s="1"/>
      <c r="DV854" s="1"/>
      <c r="DW854" s="1"/>
      <c r="DX854" s="1"/>
      <c r="DY854" s="1"/>
      <c r="DZ854" s="1"/>
      <c r="EA854" s="1"/>
      <c r="EB854" s="1"/>
      <c r="EC854" s="1"/>
      <c r="ED854" s="1"/>
      <c r="EE854" s="1"/>
      <c r="EF854" s="1"/>
      <c r="EG854" s="1"/>
      <c r="EH854" s="1"/>
      <c r="EI854" s="1"/>
      <c r="EJ854" s="1"/>
      <c r="EK854" s="1"/>
      <c r="EL854" s="1"/>
      <c r="EM854" s="1"/>
      <c r="EN854" s="1"/>
      <c r="EO854" s="1"/>
      <c r="EP854" s="1"/>
    </row>
    <row r="855" spans="1:14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  <c r="DO855" s="1"/>
      <c r="DP855" s="1"/>
      <c r="DQ855" s="1"/>
      <c r="DR855" s="1"/>
      <c r="DS855" s="1"/>
      <c r="DT855" s="1"/>
      <c r="DU855" s="1"/>
      <c r="DV855" s="1"/>
      <c r="DW855" s="1"/>
      <c r="DX855" s="1"/>
      <c r="DY855" s="1"/>
      <c r="DZ855" s="1"/>
      <c r="EA855" s="1"/>
      <c r="EB855" s="1"/>
      <c r="EC855" s="1"/>
      <c r="ED855" s="1"/>
      <c r="EE855" s="1"/>
      <c r="EF855" s="1"/>
      <c r="EG855" s="1"/>
      <c r="EH855" s="1"/>
      <c r="EI855" s="1"/>
      <c r="EJ855" s="1"/>
      <c r="EK855" s="1"/>
      <c r="EL855" s="1"/>
      <c r="EM855" s="1"/>
      <c r="EN855" s="1"/>
      <c r="EO855" s="1"/>
      <c r="EP855" s="1"/>
    </row>
    <row r="856" spans="1:14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  <c r="DO856" s="1"/>
      <c r="DP856" s="1"/>
      <c r="DQ856" s="1"/>
      <c r="DR856" s="1"/>
      <c r="DS856" s="1"/>
      <c r="DT856" s="1"/>
      <c r="DU856" s="1"/>
      <c r="DV856" s="1"/>
      <c r="DW856" s="1"/>
      <c r="DX856" s="1"/>
      <c r="DY856" s="1"/>
      <c r="DZ856" s="1"/>
      <c r="EA856" s="1"/>
      <c r="EB856" s="1"/>
      <c r="EC856" s="1"/>
      <c r="ED856" s="1"/>
      <c r="EE856" s="1"/>
      <c r="EF856" s="1"/>
      <c r="EG856" s="1"/>
      <c r="EH856" s="1"/>
      <c r="EI856" s="1"/>
      <c r="EJ856" s="1"/>
      <c r="EK856" s="1"/>
      <c r="EL856" s="1"/>
      <c r="EM856" s="1"/>
      <c r="EN856" s="1"/>
      <c r="EO856" s="1"/>
      <c r="EP856" s="1"/>
    </row>
    <row r="857" spans="1:14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  <c r="DO857" s="1"/>
      <c r="DP857" s="1"/>
      <c r="DQ857" s="1"/>
      <c r="DR857" s="1"/>
      <c r="DS857" s="1"/>
      <c r="DT857" s="1"/>
      <c r="DU857" s="1"/>
      <c r="DV857" s="1"/>
      <c r="DW857" s="1"/>
      <c r="DX857" s="1"/>
      <c r="DY857" s="1"/>
      <c r="DZ857" s="1"/>
      <c r="EA857" s="1"/>
      <c r="EB857" s="1"/>
      <c r="EC857" s="1"/>
      <c r="ED857" s="1"/>
      <c r="EE857" s="1"/>
      <c r="EF857" s="1"/>
      <c r="EG857" s="1"/>
      <c r="EH857" s="1"/>
      <c r="EI857" s="1"/>
      <c r="EJ857" s="1"/>
      <c r="EK857" s="1"/>
      <c r="EL857" s="1"/>
      <c r="EM857" s="1"/>
      <c r="EN857" s="1"/>
      <c r="EO857" s="1"/>
      <c r="EP857" s="1"/>
    </row>
    <row r="858" spans="1:14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  <c r="DO858" s="1"/>
      <c r="DP858" s="1"/>
      <c r="DQ858" s="1"/>
      <c r="DR858" s="1"/>
      <c r="DS858" s="1"/>
      <c r="DT858" s="1"/>
      <c r="DU858" s="1"/>
      <c r="DV858" s="1"/>
      <c r="DW858" s="1"/>
      <c r="DX858" s="1"/>
      <c r="DY858" s="1"/>
      <c r="DZ858" s="1"/>
      <c r="EA858" s="1"/>
      <c r="EB858" s="1"/>
      <c r="EC858" s="1"/>
      <c r="ED858" s="1"/>
      <c r="EE858" s="1"/>
      <c r="EF858" s="1"/>
      <c r="EG858" s="1"/>
      <c r="EH858" s="1"/>
      <c r="EI858" s="1"/>
      <c r="EJ858" s="1"/>
      <c r="EK858" s="1"/>
      <c r="EL858" s="1"/>
      <c r="EM858" s="1"/>
      <c r="EN858" s="1"/>
      <c r="EO858" s="1"/>
      <c r="EP858" s="1"/>
    </row>
    <row r="859" spans="1:14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  <c r="DO859" s="1"/>
      <c r="DP859" s="1"/>
      <c r="DQ859" s="1"/>
      <c r="DR859" s="1"/>
      <c r="DS859" s="1"/>
      <c r="DT859" s="1"/>
      <c r="DU859" s="1"/>
      <c r="DV859" s="1"/>
      <c r="DW859" s="1"/>
      <c r="DX859" s="1"/>
      <c r="DY859" s="1"/>
      <c r="DZ859" s="1"/>
      <c r="EA859" s="1"/>
      <c r="EB859" s="1"/>
      <c r="EC859" s="1"/>
      <c r="ED859" s="1"/>
      <c r="EE859" s="1"/>
      <c r="EF859" s="1"/>
      <c r="EG859" s="1"/>
      <c r="EH859" s="1"/>
      <c r="EI859" s="1"/>
      <c r="EJ859" s="1"/>
      <c r="EK859" s="1"/>
      <c r="EL859" s="1"/>
      <c r="EM859" s="1"/>
      <c r="EN859" s="1"/>
      <c r="EO859" s="1"/>
      <c r="EP859" s="1"/>
    </row>
    <row r="860" spans="1:14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  <c r="DO860" s="1"/>
      <c r="DP860" s="1"/>
      <c r="DQ860" s="1"/>
      <c r="DR860" s="1"/>
      <c r="DS860" s="1"/>
      <c r="DT860" s="1"/>
      <c r="DU860" s="1"/>
      <c r="DV860" s="1"/>
      <c r="DW860" s="1"/>
      <c r="DX860" s="1"/>
      <c r="DY860" s="1"/>
      <c r="DZ860" s="1"/>
      <c r="EA860" s="1"/>
      <c r="EB860" s="1"/>
      <c r="EC860" s="1"/>
      <c r="ED860" s="1"/>
      <c r="EE860" s="1"/>
      <c r="EF860" s="1"/>
      <c r="EG860" s="1"/>
      <c r="EH860" s="1"/>
      <c r="EI860" s="1"/>
      <c r="EJ860" s="1"/>
      <c r="EK860" s="1"/>
      <c r="EL860" s="1"/>
      <c r="EM860" s="1"/>
      <c r="EN860" s="1"/>
      <c r="EO860" s="1"/>
      <c r="EP860" s="1"/>
    </row>
    <row r="861" spans="1:14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  <c r="DO861" s="1"/>
      <c r="DP861" s="1"/>
      <c r="DQ861" s="1"/>
      <c r="DR861" s="1"/>
      <c r="DS861" s="1"/>
      <c r="DT861" s="1"/>
      <c r="DU861" s="1"/>
      <c r="DV861" s="1"/>
      <c r="DW861" s="1"/>
      <c r="DX861" s="1"/>
      <c r="DY861" s="1"/>
      <c r="DZ861" s="1"/>
      <c r="EA861" s="1"/>
      <c r="EB861" s="1"/>
      <c r="EC861" s="1"/>
      <c r="ED861" s="1"/>
      <c r="EE861" s="1"/>
      <c r="EF861" s="1"/>
      <c r="EG861" s="1"/>
      <c r="EH861" s="1"/>
      <c r="EI861" s="1"/>
      <c r="EJ861" s="1"/>
      <c r="EK861" s="1"/>
      <c r="EL861" s="1"/>
      <c r="EM861" s="1"/>
      <c r="EN861" s="1"/>
      <c r="EO861" s="1"/>
      <c r="EP861" s="1"/>
    </row>
    <row r="862" spans="1:14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  <c r="DO862" s="1"/>
      <c r="DP862" s="1"/>
      <c r="DQ862" s="1"/>
      <c r="DR862" s="1"/>
      <c r="DS862" s="1"/>
      <c r="DT862" s="1"/>
      <c r="DU862" s="1"/>
      <c r="DV862" s="1"/>
      <c r="DW862" s="1"/>
      <c r="DX862" s="1"/>
      <c r="DY862" s="1"/>
      <c r="DZ862" s="1"/>
      <c r="EA862" s="1"/>
      <c r="EB862" s="1"/>
      <c r="EC862" s="1"/>
      <c r="ED862" s="1"/>
      <c r="EE862" s="1"/>
      <c r="EF862" s="1"/>
      <c r="EG862" s="1"/>
      <c r="EH862" s="1"/>
      <c r="EI862" s="1"/>
      <c r="EJ862" s="1"/>
      <c r="EK862" s="1"/>
      <c r="EL862" s="1"/>
      <c r="EM862" s="1"/>
      <c r="EN862" s="1"/>
      <c r="EO862" s="1"/>
      <c r="EP862" s="1"/>
    </row>
    <row r="863" spans="1:14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  <c r="DO863" s="1"/>
      <c r="DP863" s="1"/>
      <c r="DQ863" s="1"/>
      <c r="DR863" s="1"/>
      <c r="DS863" s="1"/>
      <c r="DT863" s="1"/>
      <c r="DU863" s="1"/>
      <c r="DV863" s="1"/>
      <c r="DW863" s="1"/>
      <c r="DX863" s="1"/>
      <c r="DY863" s="1"/>
      <c r="DZ863" s="1"/>
      <c r="EA863" s="1"/>
      <c r="EB863" s="1"/>
      <c r="EC863" s="1"/>
      <c r="ED863" s="1"/>
      <c r="EE863" s="1"/>
      <c r="EF863" s="1"/>
      <c r="EG863" s="1"/>
      <c r="EH863" s="1"/>
      <c r="EI863" s="1"/>
      <c r="EJ863" s="1"/>
      <c r="EK863" s="1"/>
      <c r="EL863" s="1"/>
      <c r="EM863" s="1"/>
      <c r="EN863" s="1"/>
      <c r="EO863" s="1"/>
      <c r="EP863" s="1"/>
    </row>
    <row r="864" spans="1:14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  <c r="DO864" s="1"/>
      <c r="DP864" s="1"/>
      <c r="DQ864" s="1"/>
      <c r="DR864" s="1"/>
      <c r="DS864" s="1"/>
      <c r="DT864" s="1"/>
      <c r="DU864" s="1"/>
      <c r="DV864" s="1"/>
      <c r="DW864" s="1"/>
      <c r="DX864" s="1"/>
      <c r="DY864" s="1"/>
      <c r="DZ864" s="1"/>
      <c r="EA864" s="1"/>
      <c r="EB864" s="1"/>
      <c r="EC864" s="1"/>
      <c r="ED864" s="1"/>
      <c r="EE864" s="1"/>
      <c r="EF864" s="1"/>
      <c r="EG864" s="1"/>
      <c r="EH864" s="1"/>
      <c r="EI864" s="1"/>
      <c r="EJ864" s="1"/>
      <c r="EK864" s="1"/>
      <c r="EL864" s="1"/>
      <c r="EM864" s="1"/>
      <c r="EN864" s="1"/>
      <c r="EO864" s="1"/>
      <c r="EP864" s="1"/>
    </row>
    <row r="865" spans="1:14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  <c r="DO865" s="1"/>
      <c r="DP865" s="1"/>
      <c r="DQ865" s="1"/>
      <c r="DR865" s="1"/>
      <c r="DS865" s="1"/>
      <c r="DT865" s="1"/>
      <c r="DU865" s="1"/>
      <c r="DV865" s="1"/>
      <c r="DW865" s="1"/>
      <c r="DX865" s="1"/>
      <c r="DY865" s="1"/>
      <c r="DZ865" s="1"/>
      <c r="EA865" s="1"/>
      <c r="EB865" s="1"/>
      <c r="EC865" s="1"/>
      <c r="ED865" s="1"/>
      <c r="EE865" s="1"/>
      <c r="EF865" s="1"/>
      <c r="EG865" s="1"/>
      <c r="EH865" s="1"/>
      <c r="EI865" s="1"/>
      <c r="EJ865" s="1"/>
      <c r="EK865" s="1"/>
      <c r="EL865" s="1"/>
      <c r="EM865" s="1"/>
      <c r="EN865" s="1"/>
      <c r="EO865" s="1"/>
      <c r="EP865" s="1"/>
    </row>
    <row r="866" spans="1:14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  <c r="DO866" s="1"/>
      <c r="DP866" s="1"/>
      <c r="DQ866" s="1"/>
      <c r="DR866" s="1"/>
      <c r="DS866" s="1"/>
      <c r="DT866" s="1"/>
      <c r="DU866" s="1"/>
      <c r="DV866" s="1"/>
      <c r="DW866" s="1"/>
      <c r="DX866" s="1"/>
      <c r="DY866" s="1"/>
      <c r="DZ866" s="1"/>
      <c r="EA866" s="1"/>
      <c r="EB866" s="1"/>
      <c r="EC866" s="1"/>
      <c r="ED866" s="1"/>
      <c r="EE866" s="1"/>
      <c r="EF866" s="1"/>
      <c r="EG866" s="1"/>
      <c r="EH866" s="1"/>
      <c r="EI866" s="1"/>
      <c r="EJ866" s="1"/>
      <c r="EK866" s="1"/>
      <c r="EL866" s="1"/>
      <c r="EM866" s="1"/>
      <c r="EN866" s="1"/>
      <c r="EO866" s="1"/>
      <c r="EP866" s="1"/>
    </row>
    <row r="867" spans="1:14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  <c r="DO867" s="1"/>
      <c r="DP867" s="1"/>
      <c r="DQ867" s="1"/>
      <c r="DR867" s="1"/>
      <c r="DS867" s="1"/>
      <c r="DT867" s="1"/>
      <c r="DU867" s="1"/>
      <c r="DV867" s="1"/>
      <c r="DW867" s="1"/>
      <c r="DX867" s="1"/>
      <c r="DY867" s="1"/>
      <c r="DZ867" s="1"/>
      <c r="EA867" s="1"/>
      <c r="EB867" s="1"/>
      <c r="EC867" s="1"/>
      <c r="ED867" s="1"/>
      <c r="EE867" s="1"/>
      <c r="EF867" s="1"/>
      <c r="EG867" s="1"/>
      <c r="EH867" s="1"/>
      <c r="EI867" s="1"/>
      <c r="EJ867" s="1"/>
      <c r="EK867" s="1"/>
      <c r="EL867" s="1"/>
      <c r="EM867" s="1"/>
      <c r="EN867" s="1"/>
      <c r="EO867" s="1"/>
      <c r="EP867" s="1"/>
    </row>
    <row r="868" spans="1:14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  <c r="DO868" s="1"/>
      <c r="DP868" s="1"/>
      <c r="DQ868" s="1"/>
      <c r="DR868" s="1"/>
      <c r="DS868" s="1"/>
      <c r="DT868" s="1"/>
      <c r="DU868" s="1"/>
      <c r="DV868" s="1"/>
      <c r="DW868" s="1"/>
      <c r="DX868" s="1"/>
      <c r="DY868" s="1"/>
      <c r="DZ868" s="1"/>
      <c r="EA868" s="1"/>
      <c r="EB868" s="1"/>
      <c r="EC868" s="1"/>
      <c r="ED868" s="1"/>
      <c r="EE868" s="1"/>
      <c r="EF868" s="1"/>
      <c r="EG868" s="1"/>
      <c r="EH868" s="1"/>
      <c r="EI868" s="1"/>
      <c r="EJ868" s="1"/>
      <c r="EK868" s="1"/>
      <c r="EL868" s="1"/>
      <c r="EM868" s="1"/>
      <c r="EN868" s="1"/>
      <c r="EO868" s="1"/>
      <c r="EP868" s="1"/>
    </row>
    <row r="869" spans="1:14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  <c r="DO869" s="1"/>
      <c r="DP869" s="1"/>
      <c r="DQ869" s="1"/>
      <c r="DR869" s="1"/>
      <c r="DS869" s="1"/>
      <c r="DT869" s="1"/>
      <c r="DU869" s="1"/>
      <c r="DV869" s="1"/>
      <c r="DW869" s="1"/>
      <c r="DX869" s="1"/>
      <c r="DY869" s="1"/>
      <c r="DZ869" s="1"/>
      <c r="EA869" s="1"/>
      <c r="EB869" s="1"/>
      <c r="EC869" s="1"/>
      <c r="ED869" s="1"/>
      <c r="EE869" s="1"/>
      <c r="EF869" s="1"/>
      <c r="EG869" s="1"/>
      <c r="EH869" s="1"/>
      <c r="EI869" s="1"/>
      <c r="EJ869" s="1"/>
      <c r="EK869" s="1"/>
      <c r="EL869" s="1"/>
      <c r="EM869" s="1"/>
      <c r="EN869" s="1"/>
      <c r="EO869" s="1"/>
      <c r="EP869" s="1"/>
    </row>
    <row r="870" spans="1:14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  <c r="DO870" s="1"/>
      <c r="DP870" s="1"/>
      <c r="DQ870" s="1"/>
      <c r="DR870" s="1"/>
      <c r="DS870" s="1"/>
      <c r="DT870" s="1"/>
      <c r="DU870" s="1"/>
      <c r="DV870" s="1"/>
      <c r="DW870" s="1"/>
      <c r="DX870" s="1"/>
      <c r="DY870" s="1"/>
      <c r="DZ870" s="1"/>
      <c r="EA870" s="1"/>
      <c r="EB870" s="1"/>
      <c r="EC870" s="1"/>
      <c r="ED870" s="1"/>
      <c r="EE870" s="1"/>
      <c r="EF870" s="1"/>
      <c r="EG870" s="1"/>
      <c r="EH870" s="1"/>
      <c r="EI870" s="1"/>
      <c r="EJ870" s="1"/>
      <c r="EK870" s="1"/>
      <c r="EL870" s="1"/>
      <c r="EM870" s="1"/>
      <c r="EN870" s="1"/>
      <c r="EO870" s="1"/>
      <c r="EP870" s="1"/>
    </row>
    <row r="871" spans="1:14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  <c r="DO871" s="1"/>
      <c r="DP871" s="1"/>
      <c r="DQ871" s="1"/>
      <c r="DR871" s="1"/>
      <c r="DS871" s="1"/>
      <c r="DT871" s="1"/>
      <c r="DU871" s="1"/>
      <c r="DV871" s="1"/>
      <c r="DW871" s="1"/>
      <c r="DX871" s="1"/>
      <c r="DY871" s="1"/>
      <c r="DZ871" s="1"/>
      <c r="EA871" s="1"/>
      <c r="EB871" s="1"/>
      <c r="EC871" s="1"/>
      <c r="ED871" s="1"/>
      <c r="EE871" s="1"/>
      <c r="EF871" s="1"/>
      <c r="EG871" s="1"/>
      <c r="EH871" s="1"/>
      <c r="EI871" s="1"/>
      <c r="EJ871" s="1"/>
      <c r="EK871" s="1"/>
      <c r="EL871" s="1"/>
      <c r="EM871" s="1"/>
      <c r="EN871" s="1"/>
      <c r="EO871" s="1"/>
      <c r="EP871" s="1"/>
    </row>
    <row r="872" spans="1:14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  <c r="DO872" s="1"/>
      <c r="DP872" s="1"/>
      <c r="DQ872" s="1"/>
      <c r="DR872" s="1"/>
      <c r="DS872" s="1"/>
      <c r="DT872" s="1"/>
      <c r="DU872" s="1"/>
      <c r="DV872" s="1"/>
      <c r="DW872" s="1"/>
      <c r="DX872" s="1"/>
      <c r="DY872" s="1"/>
      <c r="DZ872" s="1"/>
      <c r="EA872" s="1"/>
      <c r="EB872" s="1"/>
      <c r="EC872" s="1"/>
      <c r="ED872" s="1"/>
      <c r="EE872" s="1"/>
      <c r="EF872" s="1"/>
      <c r="EG872" s="1"/>
      <c r="EH872" s="1"/>
      <c r="EI872" s="1"/>
      <c r="EJ872" s="1"/>
      <c r="EK872" s="1"/>
      <c r="EL872" s="1"/>
      <c r="EM872" s="1"/>
      <c r="EN872" s="1"/>
      <c r="EO872" s="1"/>
      <c r="EP872" s="1"/>
    </row>
    <row r="873" spans="1:14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  <c r="DO873" s="1"/>
      <c r="DP873" s="1"/>
      <c r="DQ873" s="1"/>
      <c r="DR873" s="1"/>
      <c r="DS873" s="1"/>
      <c r="DT873" s="1"/>
      <c r="DU873" s="1"/>
      <c r="DV873" s="1"/>
      <c r="DW873" s="1"/>
      <c r="DX873" s="1"/>
      <c r="DY873" s="1"/>
      <c r="DZ873" s="1"/>
      <c r="EA873" s="1"/>
      <c r="EB873" s="1"/>
      <c r="EC873" s="1"/>
      <c r="ED873" s="1"/>
      <c r="EE873" s="1"/>
      <c r="EF873" s="1"/>
      <c r="EG873" s="1"/>
      <c r="EH873" s="1"/>
      <c r="EI873" s="1"/>
      <c r="EJ873" s="1"/>
      <c r="EK873" s="1"/>
      <c r="EL873" s="1"/>
      <c r="EM873" s="1"/>
      <c r="EN873" s="1"/>
      <c r="EO873" s="1"/>
      <c r="EP873" s="1"/>
    </row>
    <row r="874" spans="1:14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  <c r="DO874" s="1"/>
      <c r="DP874" s="1"/>
      <c r="DQ874" s="1"/>
      <c r="DR874" s="1"/>
      <c r="DS874" s="1"/>
      <c r="DT874" s="1"/>
      <c r="DU874" s="1"/>
      <c r="DV874" s="1"/>
      <c r="DW874" s="1"/>
      <c r="DX874" s="1"/>
      <c r="DY874" s="1"/>
      <c r="DZ874" s="1"/>
      <c r="EA874" s="1"/>
      <c r="EB874" s="1"/>
      <c r="EC874" s="1"/>
      <c r="ED874" s="1"/>
      <c r="EE874" s="1"/>
      <c r="EF874" s="1"/>
      <c r="EG874" s="1"/>
      <c r="EH874" s="1"/>
      <c r="EI874" s="1"/>
      <c r="EJ874" s="1"/>
      <c r="EK874" s="1"/>
      <c r="EL874" s="1"/>
      <c r="EM874" s="1"/>
      <c r="EN874" s="1"/>
      <c r="EO874" s="1"/>
      <c r="EP874" s="1"/>
    </row>
    <row r="875" spans="1:14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  <c r="DO875" s="1"/>
      <c r="DP875" s="1"/>
      <c r="DQ875" s="1"/>
      <c r="DR875" s="1"/>
      <c r="DS875" s="1"/>
      <c r="DT875" s="1"/>
      <c r="DU875" s="1"/>
      <c r="DV875" s="1"/>
      <c r="DW875" s="1"/>
      <c r="DX875" s="1"/>
      <c r="DY875" s="1"/>
      <c r="DZ875" s="1"/>
      <c r="EA875" s="1"/>
      <c r="EB875" s="1"/>
      <c r="EC875" s="1"/>
      <c r="ED875" s="1"/>
      <c r="EE875" s="1"/>
      <c r="EF875" s="1"/>
      <c r="EG875" s="1"/>
      <c r="EH875" s="1"/>
      <c r="EI875" s="1"/>
      <c r="EJ875" s="1"/>
      <c r="EK875" s="1"/>
      <c r="EL875" s="1"/>
      <c r="EM875" s="1"/>
      <c r="EN875" s="1"/>
      <c r="EO875" s="1"/>
      <c r="EP875" s="1"/>
    </row>
    <row r="876" spans="1:14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  <c r="DO876" s="1"/>
      <c r="DP876" s="1"/>
      <c r="DQ876" s="1"/>
      <c r="DR876" s="1"/>
      <c r="DS876" s="1"/>
      <c r="DT876" s="1"/>
      <c r="DU876" s="1"/>
      <c r="DV876" s="1"/>
      <c r="DW876" s="1"/>
      <c r="DX876" s="1"/>
      <c r="DY876" s="1"/>
      <c r="DZ876" s="1"/>
      <c r="EA876" s="1"/>
      <c r="EB876" s="1"/>
      <c r="EC876" s="1"/>
      <c r="ED876" s="1"/>
      <c r="EE876" s="1"/>
      <c r="EF876" s="1"/>
      <c r="EG876" s="1"/>
      <c r="EH876" s="1"/>
      <c r="EI876" s="1"/>
      <c r="EJ876" s="1"/>
      <c r="EK876" s="1"/>
      <c r="EL876" s="1"/>
      <c r="EM876" s="1"/>
      <c r="EN876" s="1"/>
      <c r="EO876" s="1"/>
      <c r="EP876" s="1"/>
    </row>
    <row r="877" spans="1:14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  <c r="DO877" s="1"/>
      <c r="DP877" s="1"/>
      <c r="DQ877" s="1"/>
      <c r="DR877" s="1"/>
      <c r="DS877" s="1"/>
      <c r="DT877" s="1"/>
      <c r="DU877" s="1"/>
      <c r="DV877" s="1"/>
      <c r="DW877" s="1"/>
      <c r="DX877" s="1"/>
      <c r="DY877" s="1"/>
      <c r="DZ877" s="1"/>
      <c r="EA877" s="1"/>
      <c r="EB877" s="1"/>
      <c r="EC877" s="1"/>
      <c r="ED877" s="1"/>
      <c r="EE877" s="1"/>
      <c r="EF877" s="1"/>
      <c r="EG877" s="1"/>
      <c r="EH877" s="1"/>
      <c r="EI877" s="1"/>
      <c r="EJ877" s="1"/>
      <c r="EK877" s="1"/>
      <c r="EL877" s="1"/>
      <c r="EM877" s="1"/>
      <c r="EN877" s="1"/>
      <c r="EO877" s="1"/>
      <c r="EP877" s="1"/>
    </row>
    <row r="878" spans="1:14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  <c r="DO878" s="1"/>
      <c r="DP878" s="1"/>
      <c r="DQ878" s="1"/>
      <c r="DR878" s="1"/>
      <c r="DS878" s="1"/>
      <c r="DT878" s="1"/>
      <c r="DU878" s="1"/>
      <c r="DV878" s="1"/>
      <c r="DW878" s="1"/>
      <c r="DX878" s="1"/>
      <c r="DY878" s="1"/>
      <c r="DZ878" s="1"/>
      <c r="EA878" s="1"/>
      <c r="EB878" s="1"/>
      <c r="EC878" s="1"/>
      <c r="ED878" s="1"/>
      <c r="EE878" s="1"/>
      <c r="EF878" s="1"/>
      <c r="EG878" s="1"/>
      <c r="EH878" s="1"/>
      <c r="EI878" s="1"/>
      <c r="EJ878" s="1"/>
      <c r="EK878" s="1"/>
      <c r="EL878" s="1"/>
      <c r="EM878" s="1"/>
      <c r="EN878" s="1"/>
      <c r="EO878" s="1"/>
      <c r="EP878" s="1"/>
    </row>
    <row r="879" spans="1:14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  <c r="DO879" s="1"/>
      <c r="DP879" s="1"/>
      <c r="DQ879" s="1"/>
      <c r="DR879" s="1"/>
      <c r="DS879" s="1"/>
      <c r="DT879" s="1"/>
      <c r="DU879" s="1"/>
      <c r="DV879" s="1"/>
      <c r="DW879" s="1"/>
      <c r="DX879" s="1"/>
      <c r="DY879" s="1"/>
      <c r="DZ879" s="1"/>
      <c r="EA879" s="1"/>
      <c r="EB879" s="1"/>
      <c r="EC879" s="1"/>
      <c r="ED879" s="1"/>
      <c r="EE879" s="1"/>
      <c r="EF879" s="1"/>
      <c r="EG879" s="1"/>
      <c r="EH879" s="1"/>
      <c r="EI879" s="1"/>
      <c r="EJ879" s="1"/>
      <c r="EK879" s="1"/>
      <c r="EL879" s="1"/>
      <c r="EM879" s="1"/>
      <c r="EN879" s="1"/>
      <c r="EO879" s="1"/>
      <c r="EP879" s="1"/>
    </row>
    <row r="880" spans="1:14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  <c r="DO880" s="1"/>
      <c r="DP880" s="1"/>
      <c r="DQ880" s="1"/>
      <c r="DR880" s="1"/>
      <c r="DS880" s="1"/>
      <c r="DT880" s="1"/>
      <c r="DU880" s="1"/>
      <c r="DV880" s="1"/>
      <c r="DW880" s="1"/>
      <c r="DX880" s="1"/>
      <c r="DY880" s="1"/>
      <c r="DZ880" s="1"/>
      <c r="EA880" s="1"/>
      <c r="EB880" s="1"/>
      <c r="EC880" s="1"/>
      <c r="ED880" s="1"/>
      <c r="EE880" s="1"/>
      <c r="EF880" s="1"/>
      <c r="EG880" s="1"/>
      <c r="EH880" s="1"/>
      <c r="EI880" s="1"/>
      <c r="EJ880" s="1"/>
      <c r="EK880" s="1"/>
      <c r="EL880" s="1"/>
      <c r="EM880" s="1"/>
      <c r="EN880" s="1"/>
      <c r="EO880" s="1"/>
      <c r="EP880" s="1"/>
    </row>
    <row r="881" spans="1:14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  <c r="DO881" s="1"/>
      <c r="DP881" s="1"/>
      <c r="DQ881" s="1"/>
      <c r="DR881" s="1"/>
      <c r="DS881" s="1"/>
      <c r="DT881" s="1"/>
      <c r="DU881" s="1"/>
      <c r="DV881" s="1"/>
      <c r="DW881" s="1"/>
      <c r="DX881" s="1"/>
      <c r="DY881" s="1"/>
      <c r="DZ881" s="1"/>
      <c r="EA881" s="1"/>
      <c r="EB881" s="1"/>
      <c r="EC881" s="1"/>
      <c r="ED881" s="1"/>
      <c r="EE881" s="1"/>
      <c r="EF881" s="1"/>
      <c r="EG881" s="1"/>
      <c r="EH881" s="1"/>
      <c r="EI881" s="1"/>
      <c r="EJ881" s="1"/>
      <c r="EK881" s="1"/>
      <c r="EL881" s="1"/>
      <c r="EM881" s="1"/>
      <c r="EN881" s="1"/>
      <c r="EO881" s="1"/>
      <c r="EP881" s="1"/>
    </row>
    <row r="882" spans="1:14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  <c r="DO882" s="1"/>
      <c r="DP882" s="1"/>
      <c r="DQ882" s="1"/>
      <c r="DR882" s="1"/>
      <c r="DS882" s="1"/>
      <c r="DT882" s="1"/>
      <c r="DU882" s="1"/>
      <c r="DV882" s="1"/>
      <c r="DW882" s="1"/>
      <c r="DX882" s="1"/>
      <c r="DY882" s="1"/>
      <c r="DZ882" s="1"/>
      <c r="EA882" s="1"/>
      <c r="EB882" s="1"/>
      <c r="EC882" s="1"/>
      <c r="ED882" s="1"/>
      <c r="EE882" s="1"/>
      <c r="EF882" s="1"/>
      <c r="EG882" s="1"/>
      <c r="EH882" s="1"/>
      <c r="EI882" s="1"/>
      <c r="EJ882" s="1"/>
      <c r="EK882" s="1"/>
      <c r="EL882" s="1"/>
      <c r="EM882" s="1"/>
      <c r="EN882" s="1"/>
      <c r="EO882" s="1"/>
      <c r="EP882" s="1"/>
    </row>
    <row r="883" spans="1:14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  <c r="DO883" s="1"/>
      <c r="DP883" s="1"/>
      <c r="DQ883" s="1"/>
      <c r="DR883" s="1"/>
      <c r="DS883" s="1"/>
      <c r="DT883" s="1"/>
      <c r="DU883" s="1"/>
      <c r="DV883" s="1"/>
      <c r="DW883" s="1"/>
      <c r="DX883" s="1"/>
      <c r="DY883" s="1"/>
      <c r="DZ883" s="1"/>
      <c r="EA883" s="1"/>
      <c r="EB883" s="1"/>
      <c r="EC883" s="1"/>
      <c r="ED883" s="1"/>
      <c r="EE883" s="1"/>
      <c r="EF883" s="1"/>
      <c r="EG883" s="1"/>
      <c r="EH883" s="1"/>
      <c r="EI883" s="1"/>
      <c r="EJ883" s="1"/>
      <c r="EK883" s="1"/>
      <c r="EL883" s="1"/>
      <c r="EM883" s="1"/>
      <c r="EN883" s="1"/>
      <c r="EO883" s="1"/>
      <c r="EP883" s="1"/>
    </row>
    <row r="884" spans="1:14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  <c r="DO884" s="1"/>
      <c r="DP884" s="1"/>
      <c r="DQ884" s="1"/>
      <c r="DR884" s="1"/>
      <c r="DS884" s="1"/>
      <c r="DT884" s="1"/>
      <c r="DU884" s="1"/>
      <c r="DV884" s="1"/>
      <c r="DW884" s="1"/>
      <c r="DX884" s="1"/>
      <c r="DY884" s="1"/>
      <c r="DZ884" s="1"/>
      <c r="EA884" s="1"/>
      <c r="EB884" s="1"/>
      <c r="EC884" s="1"/>
      <c r="ED884" s="1"/>
      <c r="EE884" s="1"/>
      <c r="EF884" s="1"/>
      <c r="EG884" s="1"/>
      <c r="EH884" s="1"/>
      <c r="EI884" s="1"/>
      <c r="EJ884" s="1"/>
      <c r="EK884" s="1"/>
      <c r="EL884" s="1"/>
      <c r="EM884" s="1"/>
      <c r="EN884" s="1"/>
      <c r="EO884" s="1"/>
      <c r="EP884" s="1"/>
    </row>
    <row r="885" spans="1:14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  <c r="DO885" s="1"/>
      <c r="DP885" s="1"/>
      <c r="DQ885" s="1"/>
      <c r="DR885" s="1"/>
      <c r="DS885" s="1"/>
      <c r="DT885" s="1"/>
      <c r="DU885" s="1"/>
      <c r="DV885" s="1"/>
      <c r="DW885" s="1"/>
      <c r="DX885" s="1"/>
      <c r="DY885" s="1"/>
      <c r="DZ885" s="1"/>
      <c r="EA885" s="1"/>
      <c r="EB885" s="1"/>
      <c r="EC885" s="1"/>
      <c r="ED885" s="1"/>
      <c r="EE885" s="1"/>
      <c r="EF885" s="1"/>
      <c r="EG885" s="1"/>
      <c r="EH885" s="1"/>
      <c r="EI885" s="1"/>
      <c r="EJ885" s="1"/>
      <c r="EK885" s="1"/>
      <c r="EL885" s="1"/>
      <c r="EM885" s="1"/>
      <c r="EN885" s="1"/>
      <c r="EO885" s="1"/>
      <c r="EP885" s="1"/>
    </row>
    <row r="886" spans="1:14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  <c r="DO886" s="1"/>
      <c r="DP886" s="1"/>
      <c r="DQ886" s="1"/>
      <c r="DR886" s="1"/>
      <c r="DS886" s="1"/>
      <c r="DT886" s="1"/>
      <c r="DU886" s="1"/>
      <c r="DV886" s="1"/>
      <c r="DW886" s="1"/>
      <c r="DX886" s="1"/>
      <c r="DY886" s="1"/>
      <c r="DZ886" s="1"/>
      <c r="EA886" s="1"/>
      <c r="EB886" s="1"/>
      <c r="EC886" s="1"/>
      <c r="ED886" s="1"/>
      <c r="EE886" s="1"/>
      <c r="EF886" s="1"/>
      <c r="EG886" s="1"/>
      <c r="EH886" s="1"/>
      <c r="EI886" s="1"/>
      <c r="EJ886" s="1"/>
      <c r="EK886" s="1"/>
      <c r="EL886" s="1"/>
      <c r="EM886" s="1"/>
      <c r="EN886" s="1"/>
      <c r="EO886" s="1"/>
      <c r="EP886" s="1"/>
    </row>
    <row r="887" spans="1:14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  <c r="DO887" s="1"/>
      <c r="DP887" s="1"/>
      <c r="DQ887" s="1"/>
      <c r="DR887" s="1"/>
      <c r="DS887" s="1"/>
      <c r="DT887" s="1"/>
      <c r="DU887" s="1"/>
      <c r="DV887" s="1"/>
      <c r="DW887" s="1"/>
      <c r="DX887" s="1"/>
      <c r="DY887" s="1"/>
      <c r="DZ887" s="1"/>
      <c r="EA887" s="1"/>
      <c r="EB887" s="1"/>
      <c r="EC887" s="1"/>
      <c r="ED887" s="1"/>
      <c r="EE887" s="1"/>
      <c r="EF887" s="1"/>
      <c r="EG887" s="1"/>
      <c r="EH887" s="1"/>
      <c r="EI887" s="1"/>
      <c r="EJ887" s="1"/>
      <c r="EK887" s="1"/>
      <c r="EL887" s="1"/>
      <c r="EM887" s="1"/>
      <c r="EN887" s="1"/>
      <c r="EO887" s="1"/>
      <c r="EP887" s="1"/>
    </row>
    <row r="888" spans="1:14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  <c r="DO888" s="1"/>
      <c r="DP888" s="1"/>
      <c r="DQ888" s="1"/>
      <c r="DR888" s="1"/>
      <c r="DS888" s="1"/>
      <c r="DT888" s="1"/>
      <c r="DU888" s="1"/>
      <c r="DV888" s="1"/>
      <c r="DW888" s="1"/>
      <c r="DX888" s="1"/>
      <c r="DY888" s="1"/>
      <c r="DZ888" s="1"/>
      <c r="EA888" s="1"/>
      <c r="EB888" s="1"/>
      <c r="EC888" s="1"/>
      <c r="ED888" s="1"/>
      <c r="EE888" s="1"/>
      <c r="EF888" s="1"/>
      <c r="EG888" s="1"/>
      <c r="EH888" s="1"/>
      <c r="EI888" s="1"/>
      <c r="EJ888" s="1"/>
      <c r="EK888" s="1"/>
      <c r="EL888" s="1"/>
      <c r="EM888" s="1"/>
      <c r="EN888" s="1"/>
      <c r="EO888" s="1"/>
      <c r="EP888" s="1"/>
    </row>
    <row r="889" spans="1:14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  <c r="DO889" s="1"/>
      <c r="DP889" s="1"/>
      <c r="DQ889" s="1"/>
      <c r="DR889" s="1"/>
      <c r="DS889" s="1"/>
      <c r="DT889" s="1"/>
      <c r="DU889" s="1"/>
      <c r="DV889" s="1"/>
      <c r="DW889" s="1"/>
      <c r="DX889" s="1"/>
      <c r="DY889" s="1"/>
      <c r="DZ889" s="1"/>
      <c r="EA889" s="1"/>
      <c r="EB889" s="1"/>
      <c r="EC889" s="1"/>
      <c r="ED889" s="1"/>
      <c r="EE889" s="1"/>
      <c r="EF889" s="1"/>
      <c r="EG889" s="1"/>
      <c r="EH889" s="1"/>
      <c r="EI889" s="1"/>
      <c r="EJ889" s="1"/>
      <c r="EK889" s="1"/>
      <c r="EL889" s="1"/>
      <c r="EM889" s="1"/>
      <c r="EN889" s="1"/>
      <c r="EO889" s="1"/>
      <c r="EP889" s="1"/>
    </row>
    <row r="890" spans="1:14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  <c r="DO890" s="1"/>
      <c r="DP890" s="1"/>
      <c r="DQ890" s="1"/>
      <c r="DR890" s="1"/>
      <c r="DS890" s="1"/>
      <c r="DT890" s="1"/>
      <c r="DU890" s="1"/>
      <c r="DV890" s="1"/>
      <c r="DW890" s="1"/>
      <c r="DX890" s="1"/>
      <c r="DY890" s="1"/>
      <c r="DZ890" s="1"/>
      <c r="EA890" s="1"/>
      <c r="EB890" s="1"/>
      <c r="EC890" s="1"/>
      <c r="ED890" s="1"/>
      <c r="EE890" s="1"/>
      <c r="EF890" s="1"/>
      <c r="EG890" s="1"/>
      <c r="EH890" s="1"/>
      <c r="EI890" s="1"/>
      <c r="EJ890" s="1"/>
      <c r="EK890" s="1"/>
      <c r="EL890" s="1"/>
      <c r="EM890" s="1"/>
      <c r="EN890" s="1"/>
      <c r="EO890" s="1"/>
      <c r="EP890" s="1"/>
    </row>
    <row r="891" spans="1:14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  <c r="DO891" s="1"/>
      <c r="DP891" s="1"/>
      <c r="DQ891" s="1"/>
      <c r="DR891" s="1"/>
      <c r="DS891" s="1"/>
      <c r="DT891" s="1"/>
      <c r="DU891" s="1"/>
      <c r="DV891" s="1"/>
      <c r="DW891" s="1"/>
      <c r="DX891" s="1"/>
      <c r="DY891" s="1"/>
      <c r="DZ891" s="1"/>
      <c r="EA891" s="1"/>
      <c r="EB891" s="1"/>
      <c r="EC891" s="1"/>
      <c r="ED891" s="1"/>
      <c r="EE891" s="1"/>
      <c r="EF891" s="1"/>
      <c r="EG891" s="1"/>
      <c r="EH891" s="1"/>
      <c r="EI891" s="1"/>
      <c r="EJ891" s="1"/>
      <c r="EK891" s="1"/>
      <c r="EL891" s="1"/>
      <c r="EM891" s="1"/>
      <c r="EN891" s="1"/>
      <c r="EO891" s="1"/>
      <c r="EP891" s="1"/>
    </row>
    <row r="892" spans="1:14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  <c r="DO892" s="1"/>
      <c r="DP892" s="1"/>
      <c r="DQ892" s="1"/>
      <c r="DR892" s="1"/>
      <c r="DS892" s="1"/>
      <c r="DT892" s="1"/>
      <c r="DU892" s="1"/>
      <c r="DV892" s="1"/>
      <c r="DW892" s="1"/>
      <c r="DX892" s="1"/>
      <c r="DY892" s="1"/>
      <c r="DZ892" s="1"/>
      <c r="EA892" s="1"/>
      <c r="EB892" s="1"/>
      <c r="EC892" s="1"/>
      <c r="ED892" s="1"/>
      <c r="EE892" s="1"/>
      <c r="EF892" s="1"/>
      <c r="EG892" s="1"/>
      <c r="EH892" s="1"/>
      <c r="EI892" s="1"/>
      <c r="EJ892" s="1"/>
      <c r="EK892" s="1"/>
      <c r="EL892" s="1"/>
      <c r="EM892" s="1"/>
      <c r="EN892" s="1"/>
      <c r="EO892" s="1"/>
      <c r="EP892" s="1"/>
    </row>
    <row r="893" spans="1:14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  <c r="DO893" s="1"/>
      <c r="DP893" s="1"/>
      <c r="DQ893" s="1"/>
      <c r="DR893" s="1"/>
      <c r="DS893" s="1"/>
      <c r="DT893" s="1"/>
      <c r="DU893" s="1"/>
      <c r="DV893" s="1"/>
      <c r="DW893" s="1"/>
      <c r="DX893" s="1"/>
      <c r="DY893" s="1"/>
      <c r="DZ893" s="1"/>
      <c r="EA893" s="1"/>
      <c r="EB893" s="1"/>
      <c r="EC893" s="1"/>
      <c r="ED893" s="1"/>
      <c r="EE893" s="1"/>
      <c r="EF893" s="1"/>
      <c r="EG893" s="1"/>
      <c r="EH893" s="1"/>
      <c r="EI893" s="1"/>
      <c r="EJ893" s="1"/>
      <c r="EK893" s="1"/>
      <c r="EL893" s="1"/>
      <c r="EM893" s="1"/>
      <c r="EN893" s="1"/>
      <c r="EO893" s="1"/>
      <c r="EP893" s="1"/>
    </row>
    <row r="894" spans="1:14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  <c r="DO894" s="1"/>
      <c r="DP894" s="1"/>
      <c r="DQ894" s="1"/>
      <c r="DR894" s="1"/>
      <c r="DS894" s="1"/>
      <c r="DT894" s="1"/>
      <c r="DU894" s="1"/>
      <c r="DV894" s="1"/>
      <c r="DW894" s="1"/>
      <c r="DX894" s="1"/>
      <c r="DY894" s="1"/>
      <c r="DZ894" s="1"/>
      <c r="EA894" s="1"/>
      <c r="EB894" s="1"/>
      <c r="EC894" s="1"/>
      <c r="ED894" s="1"/>
      <c r="EE894" s="1"/>
      <c r="EF894" s="1"/>
      <c r="EG894" s="1"/>
      <c r="EH894" s="1"/>
      <c r="EI894" s="1"/>
      <c r="EJ894" s="1"/>
      <c r="EK894" s="1"/>
      <c r="EL894" s="1"/>
      <c r="EM894" s="1"/>
      <c r="EN894" s="1"/>
      <c r="EO894" s="1"/>
      <c r="EP894" s="1"/>
    </row>
    <row r="895" spans="1:14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  <c r="DO895" s="1"/>
      <c r="DP895" s="1"/>
      <c r="DQ895" s="1"/>
      <c r="DR895" s="1"/>
      <c r="DS895" s="1"/>
      <c r="DT895" s="1"/>
      <c r="DU895" s="1"/>
      <c r="DV895" s="1"/>
      <c r="DW895" s="1"/>
      <c r="DX895" s="1"/>
      <c r="DY895" s="1"/>
      <c r="DZ895" s="1"/>
      <c r="EA895" s="1"/>
      <c r="EB895" s="1"/>
      <c r="EC895" s="1"/>
      <c r="ED895" s="1"/>
      <c r="EE895" s="1"/>
      <c r="EF895" s="1"/>
      <c r="EG895" s="1"/>
      <c r="EH895" s="1"/>
      <c r="EI895" s="1"/>
      <c r="EJ895" s="1"/>
      <c r="EK895" s="1"/>
      <c r="EL895" s="1"/>
      <c r="EM895" s="1"/>
      <c r="EN895" s="1"/>
      <c r="EO895" s="1"/>
      <c r="EP895" s="1"/>
    </row>
    <row r="896" spans="1:14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  <c r="DO896" s="1"/>
      <c r="DP896" s="1"/>
      <c r="DQ896" s="1"/>
      <c r="DR896" s="1"/>
      <c r="DS896" s="1"/>
      <c r="DT896" s="1"/>
      <c r="DU896" s="1"/>
      <c r="DV896" s="1"/>
      <c r="DW896" s="1"/>
      <c r="DX896" s="1"/>
      <c r="DY896" s="1"/>
      <c r="DZ896" s="1"/>
      <c r="EA896" s="1"/>
      <c r="EB896" s="1"/>
      <c r="EC896" s="1"/>
      <c r="ED896" s="1"/>
      <c r="EE896" s="1"/>
      <c r="EF896" s="1"/>
      <c r="EG896" s="1"/>
      <c r="EH896" s="1"/>
      <c r="EI896" s="1"/>
      <c r="EJ896" s="1"/>
      <c r="EK896" s="1"/>
      <c r="EL896" s="1"/>
      <c r="EM896" s="1"/>
      <c r="EN896" s="1"/>
      <c r="EO896" s="1"/>
      <c r="EP896" s="1"/>
    </row>
    <row r="897" spans="1:14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  <c r="EE897" s="1"/>
      <c r="EF897" s="1"/>
      <c r="EG897" s="1"/>
      <c r="EH897" s="1"/>
      <c r="EI897" s="1"/>
      <c r="EJ897" s="1"/>
      <c r="EK897" s="1"/>
      <c r="EL897" s="1"/>
      <c r="EM897" s="1"/>
      <c r="EN897" s="1"/>
      <c r="EO897" s="1"/>
      <c r="EP897" s="1"/>
    </row>
    <row r="898" spans="1:14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  <c r="EE898" s="1"/>
      <c r="EF898" s="1"/>
      <c r="EG898" s="1"/>
      <c r="EH898" s="1"/>
      <c r="EI898" s="1"/>
      <c r="EJ898" s="1"/>
      <c r="EK898" s="1"/>
      <c r="EL898" s="1"/>
      <c r="EM898" s="1"/>
      <c r="EN898" s="1"/>
      <c r="EO898" s="1"/>
      <c r="EP898" s="1"/>
    </row>
    <row r="899" spans="1:14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  <c r="EE899" s="1"/>
      <c r="EF899" s="1"/>
      <c r="EG899" s="1"/>
      <c r="EH899" s="1"/>
      <c r="EI899" s="1"/>
      <c r="EJ899" s="1"/>
      <c r="EK899" s="1"/>
      <c r="EL899" s="1"/>
      <c r="EM899" s="1"/>
      <c r="EN899" s="1"/>
      <c r="EO899" s="1"/>
      <c r="EP899" s="1"/>
    </row>
    <row r="900" spans="1:14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  <c r="EE900" s="1"/>
      <c r="EF900" s="1"/>
      <c r="EG900" s="1"/>
      <c r="EH900" s="1"/>
      <c r="EI900" s="1"/>
      <c r="EJ900" s="1"/>
      <c r="EK900" s="1"/>
      <c r="EL900" s="1"/>
      <c r="EM900" s="1"/>
      <c r="EN900" s="1"/>
      <c r="EO900" s="1"/>
      <c r="EP900" s="1"/>
    </row>
    <row r="901" spans="1:14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  <c r="EE901" s="1"/>
      <c r="EF901" s="1"/>
      <c r="EG901" s="1"/>
      <c r="EH901" s="1"/>
      <c r="EI901" s="1"/>
      <c r="EJ901" s="1"/>
      <c r="EK901" s="1"/>
      <c r="EL901" s="1"/>
      <c r="EM901" s="1"/>
      <c r="EN901" s="1"/>
      <c r="EO901" s="1"/>
      <c r="EP901" s="1"/>
    </row>
    <row r="902" spans="1:14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  <c r="EE902" s="1"/>
      <c r="EF902" s="1"/>
      <c r="EG902" s="1"/>
      <c r="EH902" s="1"/>
      <c r="EI902" s="1"/>
      <c r="EJ902" s="1"/>
      <c r="EK902" s="1"/>
      <c r="EL902" s="1"/>
      <c r="EM902" s="1"/>
      <c r="EN902" s="1"/>
      <c r="EO902" s="1"/>
      <c r="EP902" s="1"/>
    </row>
    <row r="903" spans="1:14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  <c r="EI903" s="1"/>
      <c r="EJ903" s="1"/>
      <c r="EK903" s="1"/>
      <c r="EL903" s="1"/>
      <c r="EM903" s="1"/>
      <c r="EN903" s="1"/>
      <c r="EO903" s="1"/>
      <c r="EP903" s="1"/>
    </row>
    <row r="904" spans="1:14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  <c r="EI904" s="1"/>
      <c r="EJ904" s="1"/>
      <c r="EK904" s="1"/>
      <c r="EL904" s="1"/>
      <c r="EM904" s="1"/>
      <c r="EN904" s="1"/>
      <c r="EO904" s="1"/>
      <c r="EP904" s="1"/>
    </row>
    <row r="905" spans="1:14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  <c r="EI905" s="1"/>
      <c r="EJ905" s="1"/>
      <c r="EK905" s="1"/>
      <c r="EL905" s="1"/>
      <c r="EM905" s="1"/>
      <c r="EN905" s="1"/>
      <c r="EO905" s="1"/>
      <c r="EP905" s="1"/>
    </row>
    <row r="906" spans="1:14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  <c r="EE906" s="1"/>
      <c r="EF906" s="1"/>
      <c r="EG906" s="1"/>
      <c r="EH906" s="1"/>
      <c r="EI906" s="1"/>
      <c r="EJ906" s="1"/>
      <c r="EK906" s="1"/>
      <c r="EL906" s="1"/>
      <c r="EM906" s="1"/>
      <c r="EN906" s="1"/>
      <c r="EO906" s="1"/>
      <c r="EP906" s="1"/>
    </row>
    <row r="907" spans="1:14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  <c r="EE907" s="1"/>
      <c r="EF907" s="1"/>
      <c r="EG907" s="1"/>
      <c r="EH907" s="1"/>
      <c r="EI907" s="1"/>
      <c r="EJ907" s="1"/>
      <c r="EK907" s="1"/>
      <c r="EL907" s="1"/>
      <c r="EM907" s="1"/>
      <c r="EN907" s="1"/>
      <c r="EO907" s="1"/>
      <c r="EP907" s="1"/>
    </row>
    <row r="908" spans="1:14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  <c r="EE908" s="1"/>
      <c r="EF908" s="1"/>
      <c r="EG908" s="1"/>
      <c r="EH908" s="1"/>
      <c r="EI908" s="1"/>
      <c r="EJ908" s="1"/>
      <c r="EK908" s="1"/>
      <c r="EL908" s="1"/>
      <c r="EM908" s="1"/>
      <c r="EN908" s="1"/>
      <c r="EO908" s="1"/>
      <c r="EP908" s="1"/>
    </row>
    <row r="909" spans="1:14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  <c r="DO909" s="1"/>
      <c r="DP909" s="1"/>
      <c r="DQ909" s="1"/>
      <c r="DR909" s="1"/>
      <c r="DS909" s="1"/>
      <c r="DT909" s="1"/>
      <c r="DU909" s="1"/>
      <c r="DV909" s="1"/>
      <c r="DW909" s="1"/>
      <c r="DX909" s="1"/>
      <c r="DY909" s="1"/>
      <c r="DZ909" s="1"/>
      <c r="EA909" s="1"/>
      <c r="EB909" s="1"/>
      <c r="EC909" s="1"/>
      <c r="ED909" s="1"/>
      <c r="EE909" s="1"/>
      <c r="EF909" s="1"/>
      <c r="EG909" s="1"/>
      <c r="EH909" s="1"/>
      <c r="EI909" s="1"/>
      <c r="EJ909" s="1"/>
      <c r="EK909" s="1"/>
      <c r="EL909" s="1"/>
      <c r="EM909" s="1"/>
      <c r="EN909" s="1"/>
      <c r="EO909" s="1"/>
      <c r="EP909" s="1"/>
    </row>
    <row r="910" spans="1:14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  <c r="DO910" s="1"/>
      <c r="DP910" s="1"/>
      <c r="DQ910" s="1"/>
      <c r="DR910" s="1"/>
      <c r="DS910" s="1"/>
      <c r="DT910" s="1"/>
      <c r="DU910" s="1"/>
      <c r="DV910" s="1"/>
      <c r="DW910" s="1"/>
      <c r="DX910" s="1"/>
      <c r="DY910" s="1"/>
      <c r="DZ910" s="1"/>
      <c r="EA910" s="1"/>
      <c r="EB910" s="1"/>
      <c r="EC910" s="1"/>
      <c r="ED910" s="1"/>
      <c r="EE910" s="1"/>
      <c r="EF910" s="1"/>
      <c r="EG910" s="1"/>
      <c r="EH910" s="1"/>
      <c r="EI910" s="1"/>
      <c r="EJ910" s="1"/>
      <c r="EK910" s="1"/>
      <c r="EL910" s="1"/>
      <c r="EM910" s="1"/>
      <c r="EN910" s="1"/>
      <c r="EO910" s="1"/>
      <c r="EP910" s="1"/>
    </row>
    <row r="911" spans="1:14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  <c r="DO911" s="1"/>
      <c r="DP911" s="1"/>
      <c r="DQ911" s="1"/>
      <c r="DR911" s="1"/>
      <c r="DS911" s="1"/>
      <c r="DT911" s="1"/>
      <c r="DU911" s="1"/>
      <c r="DV911" s="1"/>
      <c r="DW911" s="1"/>
      <c r="DX911" s="1"/>
      <c r="DY911" s="1"/>
      <c r="DZ911" s="1"/>
      <c r="EA911" s="1"/>
      <c r="EB911" s="1"/>
      <c r="EC911" s="1"/>
      <c r="ED911" s="1"/>
      <c r="EE911" s="1"/>
      <c r="EF911" s="1"/>
      <c r="EG911" s="1"/>
      <c r="EH911" s="1"/>
      <c r="EI911" s="1"/>
      <c r="EJ911" s="1"/>
      <c r="EK911" s="1"/>
      <c r="EL911" s="1"/>
      <c r="EM911" s="1"/>
      <c r="EN911" s="1"/>
      <c r="EO911" s="1"/>
      <c r="EP911" s="1"/>
    </row>
    <row r="912" spans="1:14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  <c r="DO912" s="1"/>
      <c r="DP912" s="1"/>
      <c r="DQ912" s="1"/>
      <c r="DR912" s="1"/>
      <c r="DS912" s="1"/>
      <c r="DT912" s="1"/>
      <c r="DU912" s="1"/>
      <c r="DV912" s="1"/>
      <c r="DW912" s="1"/>
      <c r="DX912" s="1"/>
      <c r="DY912" s="1"/>
      <c r="DZ912" s="1"/>
      <c r="EA912" s="1"/>
      <c r="EB912" s="1"/>
      <c r="EC912" s="1"/>
      <c r="ED912" s="1"/>
      <c r="EE912" s="1"/>
      <c r="EF912" s="1"/>
      <c r="EG912" s="1"/>
      <c r="EH912" s="1"/>
      <c r="EI912" s="1"/>
      <c r="EJ912" s="1"/>
      <c r="EK912" s="1"/>
      <c r="EL912" s="1"/>
      <c r="EM912" s="1"/>
      <c r="EN912" s="1"/>
      <c r="EO912" s="1"/>
      <c r="EP912" s="1"/>
    </row>
    <row r="913" spans="1:14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  <c r="DO913" s="1"/>
      <c r="DP913" s="1"/>
      <c r="DQ913" s="1"/>
      <c r="DR913" s="1"/>
      <c r="DS913" s="1"/>
      <c r="DT913" s="1"/>
      <c r="DU913" s="1"/>
      <c r="DV913" s="1"/>
      <c r="DW913" s="1"/>
      <c r="DX913" s="1"/>
      <c r="DY913" s="1"/>
      <c r="DZ913" s="1"/>
      <c r="EA913" s="1"/>
      <c r="EB913" s="1"/>
      <c r="EC913" s="1"/>
      <c r="ED913" s="1"/>
      <c r="EE913" s="1"/>
      <c r="EF913" s="1"/>
      <c r="EG913" s="1"/>
      <c r="EH913" s="1"/>
      <c r="EI913" s="1"/>
      <c r="EJ913" s="1"/>
      <c r="EK913" s="1"/>
      <c r="EL913" s="1"/>
      <c r="EM913" s="1"/>
      <c r="EN913" s="1"/>
      <c r="EO913" s="1"/>
      <c r="EP913" s="1"/>
    </row>
    <row r="914" spans="1:14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  <c r="DO914" s="1"/>
      <c r="DP914" s="1"/>
      <c r="DQ914" s="1"/>
      <c r="DR914" s="1"/>
      <c r="DS914" s="1"/>
      <c r="DT914" s="1"/>
      <c r="DU914" s="1"/>
      <c r="DV914" s="1"/>
      <c r="DW914" s="1"/>
      <c r="DX914" s="1"/>
      <c r="DY914" s="1"/>
      <c r="DZ914" s="1"/>
      <c r="EA914" s="1"/>
      <c r="EB914" s="1"/>
      <c r="EC914" s="1"/>
      <c r="ED914" s="1"/>
      <c r="EE914" s="1"/>
      <c r="EF914" s="1"/>
      <c r="EG914" s="1"/>
      <c r="EH914" s="1"/>
      <c r="EI914" s="1"/>
      <c r="EJ914" s="1"/>
      <c r="EK914" s="1"/>
      <c r="EL914" s="1"/>
      <c r="EM914" s="1"/>
      <c r="EN914" s="1"/>
      <c r="EO914" s="1"/>
      <c r="EP914" s="1"/>
    </row>
    <row r="915" spans="1:14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  <c r="DO915" s="1"/>
      <c r="DP915" s="1"/>
      <c r="DQ915" s="1"/>
      <c r="DR915" s="1"/>
      <c r="DS915" s="1"/>
      <c r="DT915" s="1"/>
      <c r="DU915" s="1"/>
      <c r="DV915" s="1"/>
      <c r="DW915" s="1"/>
      <c r="DX915" s="1"/>
      <c r="DY915" s="1"/>
      <c r="DZ915" s="1"/>
      <c r="EA915" s="1"/>
      <c r="EB915" s="1"/>
      <c r="EC915" s="1"/>
      <c r="ED915" s="1"/>
      <c r="EE915" s="1"/>
      <c r="EF915" s="1"/>
      <c r="EG915" s="1"/>
      <c r="EH915" s="1"/>
      <c r="EI915" s="1"/>
      <c r="EJ915" s="1"/>
      <c r="EK915" s="1"/>
      <c r="EL915" s="1"/>
      <c r="EM915" s="1"/>
      <c r="EN915" s="1"/>
      <c r="EO915" s="1"/>
      <c r="EP915" s="1"/>
    </row>
    <row r="916" spans="1:14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  <c r="DO916" s="1"/>
      <c r="DP916" s="1"/>
      <c r="DQ916" s="1"/>
      <c r="DR916" s="1"/>
      <c r="DS916" s="1"/>
      <c r="DT916" s="1"/>
      <c r="DU916" s="1"/>
      <c r="DV916" s="1"/>
      <c r="DW916" s="1"/>
      <c r="DX916" s="1"/>
      <c r="DY916" s="1"/>
      <c r="DZ916" s="1"/>
      <c r="EA916" s="1"/>
      <c r="EB916" s="1"/>
      <c r="EC916" s="1"/>
      <c r="ED916" s="1"/>
      <c r="EE916" s="1"/>
      <c r="EF916" s="1"/>
      <c r="EG916" s="1"/>
      <c r="EH916" s="1"/>
      <c r="EI916" s="1"/>
      <c r="EJ916" s="1"/>
      <c r="EK916" s="1"/>
      <c r="EL916" s="1"/>
      <c r="EM916" s="1"/>
      <c r="EN916" s="1"/>
      <c r="EO916" s="1"/>
      <c r="EP916" s="1"/>
    </row>
    <row r="917" spans="1:14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  <c r="DO917" s="1"/>
      <c r="DP917" s="1"/>
      <c r="DQ917" s="1"/>
      <c r="DR917" s="1"/>
      <c r="DS917" s="1"/>
      <c r="DT917" s="1"/>
      <c r="DU917" s="1"/>
      <c r="DV917" s="1"/>
      <c r="DW917" s="1"/>
      <c r="DX917" s="1"/>
      <c r="DY917" s="1"/>
      <c r="DZ917" s="1"/>
      <c r="EA917" s="1"/>
      <c r="EB917" s="1"/>
      <c r="EC917" s="1"/>
      <c r="ED917" s="1"/>
      <c r="EE917" s="1"/>
      <c r="EF917" s="1"/>
      <c r="EG917" s="1"/>
      <c r="EH917" s="1"/>
      <c r="EI917" s="1"/>
      <c r="EJ917" s="1"/>
      <c r="EK917" s="1"/>
      <c r="EL917" s="1"/>
      <c r="EM917" s="1"/>
      <c r="EN917" s="1"/>
      <c r="EO917" s="1"/>
      <c r="EP917" s="1"/>
    </row>
    <row r="918" spans="1:14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  <c r="DO918" s="1"/>
      <c r="DP918" s="1"/>
      <c r="DQ918" s="1"/>
      <c r="DR918" s="1"/>
      <c r="DS918" s="1"/>
      <c r="DT918" s="1"/>
      <c r="DU918" s="1"/>
      <c r="DV918" s="1"/>
      <c r="DW918" s="1"/>
      <c r="DX918" s="1"/>
      <c r="DY918" s="1"/>
      <c r="DZ918" s="1"/>
      <c r="EA918" s="1"/>
      <c r="EB918" s="1"/>
      <c r="EC918" s="1"/>
      <c r="ED918" s="1"/>
      <c r="EE918" s="1"/>
      <c r="EF918" s="1"/>
      <c r="EG918" s="1"/>
      <c r="EH918" s="1"/>
      <c r="EI918" s="1"/>
      <c r="EJ918" s="1"/>
      <c r="EK918" s="1"/>
      <c r="EL918" s="1"/>
      <c r="EM918" s="1"/>
      <c r="EN918" s="1"/>
      <c r="EO918" s="1"/>
      <c r="EP918" s="1"/>
    </row>
    <row r="919" spans="1:14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  <c r="DO919" s="1"/>
      <c r="DP919" s="1"/>
      <c r="DQ919" s="1"/>
      <c r="DR919" s="1"/>
      <c r="DS919" s="1"/>
      <c r="DT919" s="1"/>
      <c r="DU919" s="1"/>
      <c r="DV919" s="1"/>
      <c r="DW919" s="1"/>
      <c r="DX919" s="1"/>
      <c r="DY919" s="1"/>
      <c r="DZ919" s="1"/>
      <c r="EA919" s="1"/>
      <c r="EB919" s="1"/>
      <c r="EC919" s="1"/>
      <c r="ED919" s="1"/>
      <c r="EE919" s="1"/>
      <c r="EF919" s="1"/>
      <c r="EG919" s="1"/>
      <c r="EH919" s="1"/>
      <c r="EI919" s="1"/>
      <c r="EJ919" s="1"/>
      <c r="EK919" s="1"/>
      <c r="EL919" s="1"/>
      <c r="EM919" s="1"/>
      <c r="EN919" s="1"/>
      <c r="EO919" s="1"/>
      <c r="EP919" s="1"/>
    </row>
    <row r="920" spans="1:14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  <c r="DO920" s="1"/>
      <c r="DP920" s="1"/>
      <c r="DQ920" s="1"/>
      <c r="DR920" s="1"/>
      <c r="DS920" s="1"/>
      <c r="DT920" s="1"/>
      <c r="DU920" s="1"/>
      <c r="DV920" s="1"/>
      <c r="DW920" s="1"/>
      <c r="DX920" s="1"/>
      <c r="DY920" s="1"/>
      <c r="DZ920" s="1"/>
      <c r="EA920" s="1"/>
      <c r="EB920" s="1"/>
      <c r="EC920" s="1"/>
      <c r="ED920" s="1"/>
      <c r="EE920" s="1"/>
      <c r="EF920" s="1"/>
      <c r="EG920" s="1"/>
      <c r="EH920" s="1"/>
      <c r="EI920" s="1"/>
      <c r="EJ920" s="1"/>
      <c r="EK920" s="1"/>
      <c r="EL920" s="1"/>
      <c r="EM920" s="1"/>
      <c r="EN920" s="1"/>
      <c r="EO920" s="1"/>
      <c r="EP920" s="1"/>
    </row>
    <row r="921" spans="1:14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  <c r="DO921" s="1"/>
      <c r="DP921" s="1"/>
      <c r="DQ921" s="1"/>
      <c r="DR921" s="1"/>
      <c r="DS921" s="1"/>
      <c r="DT921" s="1"/>
      <c r="DU921" s="1"/>
      <c r="DV921" s="1"/>
      <c r="DW921" s="1"/>
      <c r="DX921" s="1"/>
      <c r="DY921" s="1"/>
      <c r="DZ921" s="1"/>
      <c r="EA921" s="1"/>
      <c r="EB921" s="1"/>
      <c r="EC921" s="1"/>
      <c r="ED921" s="1"/>
      <c r="EE921" s="1"/>
      <c r="EF921" s="1"/>
      <c r="EG921" s="1"/>
      <c r="EH921" s="1"/>
      <c r="EI921" s="1"/>
      <c r="EJ921" s="1"/>
      <c r="EK921" s="1"/>
      <c r="EL921" s="1"/>
      <c r="EM921" s="1"/>
      <c r="EN921" s="1"/>
      <c r="EO921" s="1"/>
      <c r="EP921" s="1"/>
    </row>
    <row r="922" spans="1:14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  <c r="DO922" s="1"/>
      <c r="DP922" s="1"/>
      <c r="DQ922" s="1"/>
      <c r="DR922" s="1"/>
      <c r="DS922" s="1"/>
      <c r="DT922" s="1"/>
      <c r="DU922" s="1"/>
      <c r="DV922" s="1"/>
      <c r="DW922" s="1"/>
      <c r="DX922" s="1"/>
      <c r="DY922" s="1"/>
      <c r="DZ922" s="1"/>
      <c r="EA922" s="1"/>
      <c r="EB922" s="1"/>
      <c r="EC922" s="1"/>
      <c r="ED922" s="1"/>
      <c r="EE922" s="1"/>
      <c r="EF922" s="1"/>
      <c r="EG922" s="1"/>
      <c r="EH922" s="1"/>
      <c r="EI922" s="1"/>
      <c r="EJ922" s="1"/>
      <c r="EK922" s="1"/>
      <c r="EL922" s="1"/>
      <c r="EM922" s="1"/>
      <c r="EN922" s="1"/>
      <c r="EO922" s="1"/>
      <c r="EP922" s="1"/>
    </row>
    <row r="923" spans="1:14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  <c r="DO923" s="1"/>
      <c r="DP923" s="1"/>
      <c r="DQ923" s="1"/>
      <c r="DR923" s="1"/>
      <c r="DS923" s="1"/>
      <c r="DT923" s="1"/>
      <c r="DU923" s="1"/>
      <c r="DV923" s="1"/>
      <c r="DW923" s="1"/>
      <c r="DX923" s="1"/>
      <c r="DY923" s="1"/>
      <c r="DZ923" s="1"/>
      <c r="EA923" s="1"/>
      <c r="EB923" s="1"/>
      <c r="EC923" s="1"/>
      <c r="ED923" s="1"/>
      <c r="EE923" s="1"/>
      <c r="EF923" s="1"/>
      <c r="EG923" s="1"/>
      <c r="EH923" s="1"/>
      <c r="EI923" s="1"/>
      <c r="EJ923" s="1"/>
      <c r="EK923" s="1"/>
      <c r="EL923" s="1"/>
      <c r="EM923" s="1"/>
      <c r="EN923" s="1"/>
      <c r="EO923" s="1"/>
      <c r="EP923" s="1"/>
    </row>
    <row r="924" spans="1:14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  <c r="DO924" s="1"/>
      <c r="DP924" s="1"/>
      <c r="DQ924" s="1"/>
      <c r="DR924" s="1"/>
      <c r="DS924" s="1"/>
      <c r="DT924" s="1"/>
      <c r="DU924" s="1"/>
      <c r="DV924" s="1"/>
      <c r="DW924" s="1"/>
      <c r="DX924" s="1"/>
      <c r="DY924" s="1"/>
      <c r="DZ924" s="1"/>
      <c r="EA924" s="1"/>
      <c r="EB924" s="1"/>
      <c r="EC924" s="1"/>
      <c r="ED924" s="1"/>
      <c r="EE924" s="1"/>
      <c r="EF924" s="1"/>
      <c r="EG924" s="1"/>
      <c r="EH924" s="1"/>
      <c r="EI924" s="1"/>
      <c r="EJ924" s="1"/>
      <c r="EK924" s="1"/>
      <c r="EL924" s="1"/>
      <c r="EM924" s="1"/>
      <c r="EN924" s="1"/>
      <c r="EO924" s="1"/>
      <c r="EP924" s="1"/>
    </row>
    <row r="925" spans="1:14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  <c r="DO925" s="1"/>
      <c r="DP925" s="1"/>
      <c r="DQ925" s="1"/>
      <c r="DR925" s="1"/>
      <c r="DS925" s="1"/>
      <c r="DT925" s="1"/>
      <c r="DU925" s="1"/>
      <c r="DV925" s="1"/>
      <c r="DW925" s="1"/>
      <c r="DX925" s="1"/>
      <c r="DY925" s="1"/>
      <c r="DZ925" s="1"/>
      <c r="EA925" s="1"/>
      <c r="EB925" s="1"/>
      <c r="EC925" s="1"/>
      <c r="ED925" s="1"/>
      <c r="EE925" s="1"/>
      <c r="EF925" s="1"/>
      <c r="EG925" s="1"/>
      <c r="EH925" s="1"/>
      <c r="EI925" s="1"/>
      <c r="EJ925" s="1"/>
      <c r="EK925" s="1"/>
      <c r="EL925" s="1"/>
      <c r="EM925" s="1"/>
      <c r="EN925" s="1"/>
      <c r="EO925" s="1"/>
      <c r="EP925" s="1"/>
    </row>
    <row r="926" spans="1:14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  <c r="DO926" s="1"/>
      <c r="DP926" s="1"/>
      <c r="DQ926" s="1"/>
      <c r="DR926" s="1"/>
      <c r="DS926" s="1"/>
      <c r="DT926" s="1"/>
      <c r="DU926" s="1"/>
      <c r="DV926" s="1"/>
      <c r="DW926" s="1"/>
      <c r="DX926" s="1"/>
      <c r="DY926" s="1"/>
      <c r="DZ926" s="1"/>
      <c r="EA926" s="1"/>
      <c r="EB926" s="1"/>
      <c r="EC926" s="1"/>
      <c r="ED926" s="1"/>
      <c r="EE926" s="1"/>
      <c r="EF926" s="1"/>
      <c r="EG926" s="1"/>
      <c r="EH926" s="1"/>
      <c r="EI926" s="1"/>
      <c r="EJ926" s="1"/>
      <c r="EK926" s="1"/>
      <c r="EL926" s="1"/>
      <c r="EM926" s="1"/>
      <c r="EN926" s="1"/>
      <c r="EO926" s="1"/>
      <c r="EP926" s="1"/>
    </row>
    <row r="927" spans="1:14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  <c r="DO927" s="1"/>
      <c r="DP927" s="1"/>
      <c r="DQ927" s="1"/>
      <c r="DR927" s="1"/>
      <c r="DS927" s="1"/>
      <c r="DT927" s="1"/>
      <c r="DU927" s="1"/>
      <c r="DV927" s="1"/>
      <c r="DW927" s="1"/>
      <c r="DX927" s="1"/>
      <c r="DY927" s="1"/>
      <c r="DZ927" s="1"/>
      <c r="EA927" s="1"/>
      <c r="EB927" s="1"/>
      <c r="EC927" s="1"/>
      <c r="ED927" s="1"/>
      <c r="EE927" s="1"/>
      <c r="EF927" s="1"/>
      <c r="EG927" s="1"/>
      <c r="EH927" s="1"/>
      <c r="EI927" s="1"/>
      <c r="EJ927" s="1"/>
      <c r="EK927" s="1"/>
      <c r="EL927" s="1"/>
      <c r="EM927" s="1"/>
      <c r="EN927" s="1"/>
      <c r="EO927" s="1"/>
      <c r="EP927" s="1"/>
    </row>
    <row r="928" spans="1:14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  <c r="DO928" s="1"/>
      <c r="DP928" s="1"/>
      <c r="DQ928" s="1"/>
      <c r="DR928" s="1"/>
      <c r="DS928" s="1"/>
      <c r="DT928" s="1"/>
      <c r="DU928" s="1"/>
      <c r="DV928" s="1"/>
      <c r="DW928" s="1"/>
      <c r="DX928" s="1"/>
      <c r="DY928" s="1"/>
      <c r="DZ928" s="1"/>
      <c r="EA928" s="1"/>
      <c r="EB928" s="1"/>
      <c r="EC928" s="1"/>
      <c r="ED928" s="1"/>
      <c r="EE928" s="1"/>
      <c r="EF928" s="1"/>
      <c r="EG928" s="1"/>
      <c r="EH928" s="1"/>
      <c r="EI928" s="1"/>
      <c r="EJ928" s="1"/>
      <c r="EK928" s="1"/>
      <c r="EL928" s="1"/>
      <c r="EM928" s="1"/>
      <c r="EN928" s="1"/>
      <c r="EO928" s="1"/>
      <c r="EP928" s="1"/>
    </row>
    <row r="929" spans="1:14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  <c r="DO929" s="1"/>
      <c r="DP929" s="1"/>
      <c r="DQ929" s="1"/>
      <c r="DR929" s="1"/>
      <c r="DS929" s="1"/>
      <c r="DT929" s="1"/>
      <c r="DU929" s="1"/>
      <c r="DV929" s="1"/>
      <c r="DW929" s="1"/>
      <c r="DX929" s="1"/>
      <c r="DY929" s="1"/>
      <c r="DZ929" s="1"/>
      <c r="EA929" s="1"/>
      <c r="EB929" s="1"/>
      <c r="EC929" s="1"/>
      <c r="ED929" s="1"/>
      <c r="EE929" s="1"/>
      <c r="EF929" s="1"/>
      <c r="EG929" s="1"/>
      <c r="EH929" s="1"/>
      <c r="EI929" s="1"/>
      <c r="EJ929" s="1"/>
      <c r="EK929" s="1"/>
      <c r="EL929" s="1"/>
      <c r="EM929" s="1"/>
      <c r="EN929" s="1"/>
      <c r="EO929" s="1"/>
      <c r="EP929" s="1"/>
    </row>
    <row r="930" spans="1:14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  <c r="DO930" s="1"/>
      <c r="DP930" s="1"/>
      <c r="DQ930" s="1"/>
      <c r="DR930" s="1"/>
      <c r="DS930" s="1"/>
      <c r="DT930" s="1"/>
      <c r="DU930" s="1"/>
      <c r="DV930" s="1"/>
      <c r="DW930" s="1"/>
      <c r="DX930" s="1"/>
      <c r="DY930" s="1"/>
      <c r="DZ930" s="1"/>
      <c r="EA930" s="1"/>
      <c r="EB930" s="1"/>
      <c r="EC930" s="1"/>
      <c r="ED930" s="1"/>
      <c r="EE930" s="1"/>
      <c r="EF930" s="1"/>
      <c r="EG930" s="1"/>
      <c r="EH930" s="1"/>
      <c r="EI930" s="1"/>
      <c r="EJ930" s="1"/>
      <c r="EK930" s="1"/>
      <c r="EL930" s="1"/>
      <c r="EM930" s="1"/>
      <c r="EN930" s="1"/>
      <c r="EO930" s="1"/>
      <c r="EP930" s="1"/>
    </row>
    <row r="931" spans="1:14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  <c r="DO931" s="1"/>
      <c r="DP931" s="1"/>
      <c r="DQ931" s="1"/>
      <c r="DR931" s="1"/>
      <c r="DS931" s="1"/>
      <c r="DT931" s="1"/>
      <c r="DU931" s="1"/>
      <c r="DV931" s="1"/>
      <c r="DW931" s="1"/>
      <c r="DX931" s="1"/>
      <c r="DY931" s="1"/>
      <c r="DZ931" s="1"/>
      <c r="EA931" s="1"/>
      <c r="EB931" s="1"/>
      <c r="EC931" s="1"/>
      <c r="ED931" s="1"/>
      <c r="EE931" s="1"/>
      <c r="EF931" s="1"/>
      <c r="EG931" s="1"/>
      <c r="EH931" s="1"/>
      <c r="EI931" s="1"/>
      <c r="EJ931" s="1"/>
      <c r="EK931" s="1"/>
      <c r="EL931" s="1"/>
      <c r="EM931" s="1"/>
      <c r="EN931" s="1"/>
      <c r="EO931" s="1"/>
      <c r="EP931" s="1"/>
    </row>
    <row r="932" spans="1:14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  <c r="DO932" s="1"/>
      <c r="DP932" s="1"/>
      <c r="DQ932" s="1"/>
      <c r="DR932" s="1"/>
      <c r="DS932" s="1"/>
      <c r="DT932" s="1"/>
      <c r="DU932" s="1"/>
      <c r="DV932" s="1"/>
      <c r="DW932" s="1"/>
      <c r="DX932" s="1"/>
      <c r="DY932" s="1"/>
      <c r="DZ932" s="1"/>
      <c r="EA932" s="1"/>
      <c r="EB932" s="1"/>
      <c r="EC932" s="1"/>
      <c r="ED932" s="1"/>
      <c r="EE932" s="1"/>
      <c r="EF932" s="1"/>
      <c r="EG932" s="1"/>
      <c r="EH932" s="1"/>
      <c r="EI932" s="1"/>
      <c r="EJ932" s="1"/>
      <c r="EK932" s="1"/>
      <c r="EL932" s="1"/>
      <c r="EM932" s="1"/>
      <c r="EN932" s="1"/>
      <c r="EO932" s="1"/>
      <c r="EP932" s="1"/>
    </row>
    <row r="933" spans="1:14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  <c r="DO933" s="1"/>
      <c r="DP933" s="1"/>
      <c r="DQ933" s="1"/>
      <c r="DR933" s="1"/>
      <c r="DS933" s="1"/>
      <c r="DT933" s="1"/>
      <c r="DU933" s="1"/>
      <c r="DV933" s="1"/>
      <c r="DW933" s="1"/>
      <c r="DX933" s="1"/>
      <c r="DY933" s="1"/>
      <c r="DZ933" s="1"/>
      <c r="EA933" s="1"/>
      <c r="EB933" s="1"/>
      <c r="EC933" s="1"/>
      <c r="ED933" s="1"/>
      <c r="EE933" s="1"/>
      <c r="EF933" s="1"/>
      <c r="EG933" s="1"/>
      <c r="EH933" s="1"/>
      <c r="EI933" s="1"/>
      <c r="EJ933" s="1"/>
      <c r="EK933" s="1"/>
      <c r="EL933" s="1"/>
      <c r="EM933" s="1"/>
      <c r="EN933" s="1"/>
      <c r="EO933" s="1"/>
      <c r="EP933" s="1"/>
    </row>
    <row r="934" spans="1:14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  <c r="DO934" s="1"/>
      <c r="DP934" s="1"/>
      <c r="DQ934" s="1"/>
      <c r="DR934" s="1"/>
      <c r="DS934" s="1"/>
      <c r="DT934" s="1"/>
      <c r="DU934" s="1"/>
      <c r="DV934" s="1"/>
      <c r="DW934" s="1"/>
      <c r="DX934" s="1"/>
      <c r="DY934" s="1"/>
      <c r="DZ934" s="1"/>
      <c r="EA934" s="1"/>
      <c r="EB934" s="1"/>
      <c r="EC934" s="1"/>
      <c r="ED934" s="1"/>
      <c r="EE934" s="1"/>
      <c r="EF934" s="1"/>
      <c r="EG934" s="1"/>
      <c r="EH934" s="1"/>
      <c r="EI934" s="1"/>
      <c r="EJ934" s="1"/>
      <c r="EK934" s="1"/>
      <c r="EL934" s="1"/>
      <c r="EM934" s="1"/>
      <c r="EN934" s="1"/>
      <c r="EO934" s="1"/>
      <c r="EP934" s="1"/>
    </row>
    <row r="935" spans="1:14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  <c r="DO935" s="1"/>
      <c r="DP935" s="1"/>
      <c r="DQ935" s="1"/>
      <c r="DR935" s="1"/>
      <c r="DS935" s="1"/>
      <c r="DT935" s="1"/>
      <c r="DU935" s="1"/>
      <c r="DV935" s="1"/>
      <c r="DW935" s="1"/>
      <c r="DX935" s="1"/>
      <c r="DY935" s="1"/>
      <c r="DZ935" s="1"/>
      <c r="EA935" s="1"/>
      <c r="EB935" s="1"/>
      <c r="EC935" s="1"/>
      <c r="ED935" s="1"/>
      <c r="EE935" s="1"/>
      <c r="EF935" s="1"/>
      <c r="EG935" s="1"/>
      <c r="EH935" s="1"/>
      <c r="EI935" s="1"/>
      <c r="EJ935" s="1"/>
      <c r="EK935" s="1"/>
      <c r="EL935" s="1"/>
      <c r="EM935" s="1"/>
      <c r="EN935" s="1"/>
      <c r="EO935" s="1"/>
      <c r="EP935" s="1"/>
    </row>
    <row r="936" spans="1:14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  <c r="DO936" s="1"/>
      <c r="DP936" s="1"/>
      <c r="DQ936" s="1"/>
      <c r="DR936" s="1"/>
      <c r="DS936" s="1"/>
      <c r="DT936" s="1"/>
      <c r="DU936" s="1"/>
      <c r="DV936" s="1"/>
      <c r="DW936" s="1"/>
      <c r="DX936" s="1"/>
      <c r="DY936" s="1"/>
      <c r="DZ936" s="1"/>
      <c r="EA936" s="1"/>
      <c r="EB936" s="1"/>
      <c r="EC936" s="1"/>
      <c r="ED936" s="1"/>
      <c r="EE936" s="1"/>
      <c r="EF936" s="1"/>
      <c r="EG936" s="1"/>
      <c r="EH936" s="1"/>
      <c r="EI936" s="1"/>
      <c r="EJ936" s="1"/>
      <c r="EK936" s="1"/>
      <c r="EL936" s="1"/>
      <c r="EM936" s="1"/>
      <c r="EN936" s="1"/>
      <c r="EO936" s="1"/>
      <c r="EP936" s="1"/>
    </row>
    <row r="937" spans="1:14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  <c r="DO937" s="1"/>
      <c r="DP937" s="1"/>
      <c r="DQ937" s="1"/>
      <c r="DR937" s="1"/>
      <c r="DS937" s="1"/>
      <c r="DT937" s="1"/>
      <c r="DU937" s="1"/>
      <c r="DV937" s="1"/>
      <c r="DW937" s="1"/>
      <c r="DX937" s="1"/>
      <c r="DY937" s="1"/>
      <c r="DZ937" s="1"/>
      <c r="EA937" s="1"/>
      <c r="EB937" s="1"/>
      <c r="EC937" s="1"/>
      <c r="ED937" s="1"/>
      <c r="EE937" s="1"/>
      <c r="EF937" s="1"/>
      <c r="EG937" s="1"/>
      <c r="EH937" s="1"/>
      <c r="EI937" s="1"/>
      <c r="EJ937" s="1"/>
      <c r="EK937" s="1"/>
      <c r="EL937" s="1"/>
      <c r="EM937" s="1"/>
      <c r="EN937" s="1"/>
      <c r="EO937" s="1"/>
      <c r="EP937" s="1"/>
    </row>
    <row r="938" spans="1:14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  <c r="DO938" s="1"/>
      <c r="DP938" s="1"/>
      <c r="DQ938" s="1"/>
      <c r="DR938" s="1"/>
      <c r="DS938" s="1"/>
      <c r="DT938" s="1"/>
      <c r="DU938" s="1"/>
      <c r="DV938" s="1"/>
      <c r="DW938" s="1"/>
      <c r="DX938" s="1"/>
      <c r="DY938" s="1"/>
      <c r="DZ938" s="1"/>
      <c r="EA938" s="1"/>
      <c r="EB938" s="1"/>
      <c r="EC938" s="1"/>
      <c r="ED938" s="1"/>
      <c r="EE938" s="1"/>
      <c r="EF938" s="1"/>
      <c r="EG938" s="1"/>
      <c r="EH938" s="1"/>
      <c r="EI938" s="1"/>
      <c r="EJ938" s="1"/>
      <c r="EK938" s="1"/>
      <c r="EL938" s="1"/>
      <c r="EM938" s="1"/>
      <c r="EN938" s="1"/>
      <c r="EO938" s="1"/>
      <c r="EP938" s="1"/>
    </row>
    <row r="939" spans="1:14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  <c r="DO939" s="1"/>
      <c r="DP939" s="1"/>
      <c r="DQ939" s="1"/>
      <c r="DR939" s="1"/>
      <c r="DS939" s="1"/>
      <c r="DT939" s="1"/>
      <c r="DU939" s="1"/>
      <c r="DV939" s="1"/>
      <c r="DW939" s="1"/>
      <c r="DX939" s="1"/>
      <c r="DY939" s="1"/>
      <c r="DZ939" s="1"/>
      <c r="EA939" s="1"/>
      <c r="EB939" s="1"/>
      <c r="EC939" s="1"/>
      <c r="ED939" s="1"/>
      <c r="EE939" s="1"/>
      <c r="EF939" s="1"/>
      <c r="EG939" s="1"/>
      <c r="EH939" s="1"/>
      <c r="EI939" s="1"/>
      <c r="EJ939" s="1"/>
      <c r="EK939" s="1"/>
      <c r="EL939" s="1"/>
      <c r="EM939" s="1"/>
      <c r="EN939" s="1"/>
      <c r="EO939" s="1"/>
      <c r="EP939" s="1"/>
    </row>
    <row r="940" spans="1:14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  <c r="DO940" s="1"/>
      <c r="DP940" s="1"/>
      <c r="DQ940" s="1"/>
      <c r="DR940" s="1"/>
      <c r="DS940" s="1"/>
      <c r="DT940" s="1"/>
      <c r="DU940" s="1"/>
      <c r="DV940" s="1"/>
      <c r="DW940" s="1"/>
      <c r="DX940" s="1"/>
      <c r="DY940" s="1"/>
      <c r="DZ940" s="1"/>
      <c r="EA940" s="1"/>
      <c r="EB940" s="1"/>
      <c r="EC940" s="1"/>
      <c r="ED940" s="1"/>
      <c r="EE940" s="1"/>
      <c r="EF940" s="1"/>
      <c r="EG940" s="1"/>
      <c r="EH940" s="1"/>
      <c r="EI940" s="1"/>
      <c r="EJ940" s="1"/>
      <c r="EK940" s="1"/>
      <c r="EL940" s="1"/>
      <c r="EM940" s="1"/>
      <c r="EN940" s="1"/>
      <c r="EO940" s="1"/>
      <c r="EP940" s="1"/>
    </row>
    <row r="941" spans="1:14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  <c r="DO941" s="1"/>
      <c r="DP941" s="1"/>
      <c r="DQ941" s="1"/>
      <c r="DR941" s="1"/>
      <c r="DS941" s="1"/>
      <c r="DT941" s="1"/>
      <c r="DU941" s="1"/>
      <c r="DV941" s="1"/>
      <c r="DW941" s="1"/>
      <c r="DX941" s="1"/>
      <c r="DY941" s="1"/>
      <c r="DZ941" s="1"/>
      <c r="EA941" s="1"/>
      <c r="EB941" s="1"/>
      <c r="EC941" s="1"/>
      <c r="ED941" s="1"/>
      <c r="EE941" s="1"/>
      <c r="EF941" s="1"/>
      <c r="EG941" s="1"/>
      <c r="EH941" s="1"/>
      <c r="EI941" s="1"/>
      <c r="EJ941" s="1"/>
      <c r="EK941" s="1"/>
      <c r="EL941" s="1"/>
      <c r="EM941" s="1"/>
      <c r="EN941" s="1"/>
      <c r="EO941" s="1"/>
      <c r="EP941" s="1"/>
    </row>
    <row r="942" spans="1:14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  <c r="DO942" s="1"/>
      <c r="DP942" s="1"/>
      <c r="DQ942" s="1"/>
      <c r="DR942" s="1"/>
      <c r="DS942" s="1"/>
      <c r="DT942" s="1"/>
      <c r="DU942" s="1"/>
      <c r="DV942" s="1"/>
      <c r="DW942" s="1"/>
      <c r="DX942" s="1"/>
      <c r="DY942" s="1"/>
      <c r="DZ942" s="1"/>
      <c r="EA942" s="1"/>
      <c r="EB942" s="1"/>
      <c r="EC942" s="1"/>
      <c r="ED942" s="1"/>
      <c r="EE942" s="1"/>
      <c r="EF942" s="1"/>
      <c r="EG942" s="1"/>
      <c r="EH942" s="1"/>
      <c r="EI942" s="1"/>
      <c r="EJ942" s="1"/>
      <c r="EK942" s="1"/>
      <c r="EL942" s="1"/>
      <c r="EM942" s="1"/>
      <c r="EN942" s="1"/>
      <c r="EO942" s="1"/>
      <c r="EP942" s="1"/>
    </row>
    <row r="943" spans="1:14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  <c r="DO943" s="1"/>
      <c r="DP943" s="1"/>
      <c r="DQ943" s="1"/>
      <c r="DR943" s="1"/>
      <c r="DS943" s="1"/>
      <c r="DT943" s="1"/>
      <c r="DU943" s="1"/>
      <c r="DV943" s="1"/>
      <c r="DW943" s="1"/>
      <c r="DX943" s="1"/>
      <c r="DY943" s="1"/>
      <c r="DZ943" s="1"/>
      <c r="EA943" s="1"/>
      <c r="EB943" s="1"/>
      <c r="EC943" s="1"/>
      <c r="ED943" s="1"/>
      <c r="EE943" s="1"/>
      <c r="EF943" s="1"/>
      <c r="EG943" s="1"/>
      <c r="EH943" s="1"/>
      <c r="EI943" s="1"/>
      <c r="EJ943" s="1"/>
      <c r="EK943" s="1"/>
      <c r="EL943" s="1"/>
      <c r="EM943" s="1"/>
      <c r="EN943" s="1"/>
      <c r="EO943" s="1"/>
      <c r="EP943" s="1"/>
    </row>
    <row r="944" spans="1:14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  <c r="DO944" s="1"/>
      <c r="DP944" s="1"/>
      <c r="DQ944" s="1"/>
      <c r="DR944" s="1"/>
      <c r="DS944" s="1"/>
      <c r="DT944" s="1"/>
      <c r="DU944" s="1"/>
      <c r="DV944" s="1"/>
      <c r="DW944" s="1"/>
      <c r="DX944" s="1"/>
      <c r="DY944" s="1"/>
      <c r="DZ944" s="1"/>
      <c r="EA944" s="1"/>
      <c r="EB944" s="1"/>
      <c r="EC944" s="1"/>
      <c r="ED944" s="1"/>
      <c r="EE944" s="1"/>
      <c r="EF944" s="1"/>
      <c r="EG944" s="1"/>
      <c r="EH944" s="1"/>
      <c r="EI944" s="1"/>
      <c r="EJ944" s="1"/>
      <c r="EK944" s="1"/>
      <c r="EL944" s="1"/>
      <c r="EM944" s="1"/>
      <c r="EN944" s="1"/>
      <c r="EO944" s="1"/>
      <c r="EP944" s="1"/>
    </row>
    <row r="945" spans="1:14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  <c r="DO945" s="1"/>
      <c r="DP945" s="1"/>
      <c r="DQ945" s="1"/>
      <c r="DR945" s="1"/>
      <c r="DS945" s="1"/>
      <c r="DT945" s="1"/>
      <c r="DU945" s="1"/>
      <c r="DV945" s="1"/>
      <c r="DW945" s="1"/>
      <c r="DX945" s="1"/>
      <c r="DY945" s="1"/>
      <c r="DZ945" s="1"/>
      <c r="EA945" s="1"/>
      <c r="EB945" s="1"/>
      <c r="EC945" s="1"/>
      <c r="ED945" s="1"/>
      <c r="EE945" s="1"/>
      <c r="EF945" s="1"/>
      <c r="EG945" s="1"/>
      <c r="EH945" s="1"/>
      <c r="EI945" s="1"/>
      <c r="EJ945" s="1"/>
      <c r="EK945" s="1"/>
      <c r="EL945" s="1"/>
      <c r="EM945" s="1"/>
      <c r="EN945" s="1"/>
      <c r="EO945" s="1"/>
      <c r="EP945" s="1"/>
    </row>
    <row r="946" spans="1:1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  <c r="DO946" s="1"/>
      <c r="DP946" s="1"/>
      <c r="DQ946" s="1"/>
      <c r="DR946" s="1"/>
      <c r="DS946" s="1"/>
      <c r="DT946" s="1"/>
      <c r="DU946" s="1"/>
      <c r="DV946" s="1"/>
      <c r="DW946" s="1"/>
      <c r="DX946" s="1"/>
      <c r="DY946" s="1"/>
      <c r="DZ946" s="1"/>
      <c r="EA946" s="1"/>
      <c r="EB946" s="1"/>
      <c r="EC946" s="1"/>
      <c r="ED946" s="1"/>
      <c r="EE946" s="1"/>
      <c r="EF946" s="1"/>
      <c r="EG946" s="1"/>
      <c r="EH946" s="1"/>
      <c r="EI946" s="1"/>
      <c r="EJ946" s="1"/>
      <c r="EK946" s="1"/>
      <c r="EL946" s="1"/>
      <c r="EM946" s="1"/>
      <c r="EN946" s="1"/>
      <c r="EO946" s="1"/>
      <c r="EP946" s="1"/>
    </row>
    <row r="947" spans="1:14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  <c r="DO947" s="1"/>
      <c r="DP947" s="1"/>
      <c r="DQ947" s="1"/>
      <c r="DR947" s="1"/>
      <c r="DS947" s="1"/>
      <c r="DT947" s="1"/>
      <c r="DU947" s="1"/>
      <c r="DV947" s="1"/>
      <c r="DW947" s="1"/>
      <c r="DX947" s="1"/>
      <c r="DY947" s="1"/>
      <c r="DZ947" s="1"/>
      <c r="EA947" s="1"/>
      <c r="EB947" s="1"/>
      <c r="EC947" s="1"/>
      <c r="ED947" s="1"/>
      <c r="EE947" s="1"/>
      <c r="EF947" s="1"/>
      <c r="EG947" s="1"/>
      <c r="EH947" s="1"/>
      <c r="EI947" s="1"/>
      <c r="EJ947" s="1"/>
      <c r="EK947" s="1"/>
      <c r="EL947" s="1"/>
      <c r="EM947" s="1"/>
      <c r="EN947" s="1"/>
      <c r="EO947" s="1"/>
      <c r="EP947" s="1"/>
    </row>
    <row r="948" spans="1:14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  <c r="DO948" s="1"/>
      <c r="DP948" s="1"/>
      <c r="DQ948" s="1"/>
      <c r="DR948" s="1"/>
      <c r="DS948" s="1"/>
      <c r="DT948" s="1"/>
      <c r="DU948" s="1"/>
      <c r="DV948" s="1"/>
      <c r="DW948" s="1"/>
      <c r="DX948" s="1"/>
      <c r="DY948" s="1"/>
      <c r="DZ948" s="1"/>
      <c r="EA948" s="1"/>
      <c r="EB948" s="1"/>
      <c r="EC948" s="1"/>
      <c r="ED948" s="1"/>
      <c r="EE948" s="1"/>
      <c r="EF948" s="1"/>
      <c r="EG948" s="1"/>
      <c r="EH948" s="1"/>
      <c r="EI948" s="1"/>
      <c r="EJ948" s="1"/>
      <c r="EK948" s="1"/>
      <c r="EL948" s="1"/>
      <c r="EM948" s="1"/>
      <c r="EN948" s="1"/>
      <c r="EO948" s="1"/>
      <c r="EP948" s="1"/>
    </row>
    <row r="949" spans="1:14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  <c r="DO949" s="1"/>
      <c r="DP949" s="1"/>
      <c r="DQ949" s="1"/>
      <c r="DR949" s="1"/>
      <c r="DS949" s="1"/>
      <c r="DT949" s="1"/>
      <c r="DU949" s="1"/>
      <c r="DV949" s="1"/>
      <c r="DW949" s="1"/>
      <c r="DX949" s="1"/>
      <c r="DY949" s="1"/>
      <c r="DZ949" s="1"/>
      <c r="EA949" s="1"/>
      <c r="EB949" s="1"/>
      <c r="EC949" s="1"/>
      <c r="ED949" s="1"/>
      <c r="EE949" s="1"/>
      <c r="EF949" s="1"/>
      <c r="EG949" s="1"/>
      <c r="EH949" s="1"/>
      <c r="EI949" s="1"/>
      <c r="EJ949" s="1"/>
      <c r="EK949" s="1"/>
      <c r="EL949" s="1"/>
      <c r="EM949" s="1"/>
      <c r="EN949" s="1"/>
      <c r="EO949" s="1"/>
      <c r="EP949" s="1"/>
    </row>
    <row r="950" spans="1:14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  <c r="DO950" s="1"/>
      <c r="DP950" s="1"/>
      <c r="DQ950" s="1"/>
      <c r="DR950" s="1"/>
      <c r="DS950" s="1"/>
      <c r="DT950" s="1"/>
      <c r="DU950" s="1"/>
      <c r="DV950" s="1"/>
      <c r="DW950" s="1"/>
      <c r="DX950" s="1"/>
      <c r="DY950" s="1"/>
      <c r="DZ950" s="1"/>
      <c r="EA950" s="1"/>
      <c r="EB950" s="1"/>
      <c r="EC950" s="1"/>
      <c r="ED950" s="1"/>
      <c r="EE950" s="1"/>
      <c r="EF950" s="1"/>
      <c r="EG950" s="1"/>
      <c r="EH950" s="1"/>
      <c r="EI950" s="1"/>
      <c r="EJ950" s="1"/>
      <c r="EK950" s="1"/>
      <c r="EL950" s="1"/>
      <c r="EM950" s="1"/>
      <c r="EN950" s="1"/>
      <c r="EO950" s="1"/>
      <c r="EP950" s="1"/>
    </row>
    <row r="951" spans="1:14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  <c r="DM951" s="1"/>
      <c r="DN951" s="1"/>
      <c r="DO951" s="1"/>
      <c r="DP951" s="1"/>
      <c r="DQ951" s="1"/>
      <c r="DR951" s="1"/>
      <c r="DS951" s="1"/>
      <c r="DT951" s="1"/>
      <c r="DU951" s="1"/>
      <c r="DV951" s="1"/>
      <c r="DW951" s="1"/>
      <c r="DX951" s="1"/>
      <c r="DY951" s="1"/>
      <c r="DZ951" s="1"/>
      <c r="EA951" s="1"/>
      <c r="EB951" s="1"/>
      <c r="EC951" s="1"/>
      <c r="ED951" s="1"/>
      <c r="EE951" s="1"/>
      <c r="EF951" s="1"/>
      <c r="EG951" s="1"/>
      <c r="EH951" s="1"/>
      <c r="EI951" s="1"/>
      <c r="EJ951" s="1"/>
      <c r="EK951" s="1"/>
      <c r="EL951" s="1"/>
      <c r="EM951" s="1"/>
      <c r="EN951" s="1"/>
      <c r="EO951" s="1"/>
      <c r="EP951" s="1"/>
    </row>
    <row r="952" spans="1:14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  <c r="DI952" s="1"/>
      <c r="DJ952" s="1"/>
      <c r="DK952" s="1"/>
      <c r="DL952" s="1"/>
      <c r="DM952" s="1"/>
      <c r="DN952" s="1"/>
      <c r="DO952" s="1"/>
      <c r="DP952" s="1"/>
      <c r="DQ952" s="1"/>
      <c r="DR952" s="1"/>
      <c r="DS952" s="1"/>
      <c r="DT952" s="1"/>
      <c r="DU952" s="1"/>
      <c r="DV952" s="1"/>
      <c r="DW952" s="1"/>
      <c r="DX952" s="1"/>
      <c r="DY952" s="1"/>
      <c r="DZ952" s="1"/>
      <c r="EA952" s="1"/>
      <c r="EB952" s="1"/>
      <c r="EC952" s="1"/>
      <c r="ED952" s="1"/>
      <c r="EE952" s="1"/>
      <c r="EF952" s="1"/>
      <c r="EG952" s="1"/>
      <c r="EH952" s="1"/>
      <c r="EI952" s="1"/>
      <c r="EJ952" s="1"/>
      <c r="EK952" s="1"/>
      <c r="EL952" s="1"/>
      <c r="EM952" s="1"/>
      <c r="EN952" s="1"/>
      <c r="EO952" s="1"/>
      <c r="EP952" s="1"/>
    </row>
    <row r="953" spans="1:14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  <c r="CU953" s="1"/>
      <c r="CV953" s="1"/>
      <c r="CW953" s="1"/>
      <c r="CX953" s="1"/>
      <c r="CY953" s="1"/>
      <c r="CZ953" s="1"/>
      <c r="DA953" s="1"/>
      <c r="DB953" s="1"/>
      <c r="DC953" s="1"/>
      <c r="DD953" s="1"/>
      <c r="DE953" s="1"/>
      <c r="DF953" s="1"/>
      <c r="DG953" s="1"/>
      <c r="DH953" s="1"/>
      <c r="DI953" s="1"/>
      <c r="DJ953" s="1"/>
      <c r="DK953" s="1"/>
      <c r="DL953" s="1"/>
      <c r="DM953" s="1"/>
      <c r="DN953" s="1"/>
      <c r="DO953" s="1"/>
      <c r="DP953" s="1"/>
      <c r="DQ953" s="1"/>
      <c r="DR953" s="1"/>
      <c r="DS953" s="1"/>
      <c r="DT953" s="1"/>
      <c r="DU953" s="1"/>
      <c r="DV953" s="1"/>
      <c r="DW953" s="1"/>
      <c r="DX953" s="1"/>
      <c r="DY953" s="1"/>
      <c r="DZ953" s="1"/>
      <c r="EA953" s="1"/>
      <c r="EB953" s="1"/>
      <c r="EC953" s="1"/>
      <c r="ED953" s="1"/>
      <c r="EE953" s="1"/>
      <c r="EF953" s="1"/>
      <c r="EG953" s="1"/>
      <c r="EH953" s="1"/>
      <c r="EI953" s="1"/>
      <c r="EJ953" s="1"/>
      <c r="EK953" s="1"/>
      <c r="EL953" s="1"/>
      <c r="EM953" s="1"/>
      <c r="EN953" s="1"/>
      <c r="EO953" s="1"/>
      <c r="EP953" s="1"/>
    </row>
    <row r="954" spans="1:14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  <c r="DI954" s="1"/>
      <c r="DJ954" s="1"/>
      <c r="DK954" s="1"/>
      <c r="DL954" s="1"/>
      <c r="DM954" s="1"/>
      <c r="DN954" s="1"/>
      <c r="DO954" s="1"/>
      <c r="DP954" s="1"/>
      <c r="DQ954" s="1"/>
      <c r="DR954" s="1"/>
      <c r="DS954" s="1"/>
      <c r="DT954" s="1"/>
      <c r="DU954" s="1"/>
      <c r="DV954" s="1"/>
      <c r="DW954" s="1"/>
      <c r="DX954" s="1"/>
      <c r="DY954" s="1"/>
      <c r="DZ954" s="1"/>
      <c r="EA954" s="1"/>
      <c r="EB954" s="1"/>
      <c r="EC954" s="1"/>
      <c r="ED954" s="1"/>
      <c r="EE954" s="1"/>
      <c r="EF954" s="1"/>
      <c r="EG954" s="1"/>
      <c r="EH954" s="1"/>
      <c r="EI954" s="1"/>
      <c r="EJ954" s="1"/>
      <c r="EK954" s="1"/>
      <c r="EL954" s="1"/>
      <c r="EM954" s="1"/>
      <c r="EN954" s="1"/>
      <c r="EO954" s="1"/>
      <c r="EP954" s="1"/>
    </row>
    <row r="955" spans="1:14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  <c r="DI955" s="1"/>
      <c r="DJ955" s="1"/>
      <c r="DK955" s="1"/>
      <c r="DL955" s="1"/>
      <c r="DM955" s="1"/>
      <c r="DN955" s="1"/>
      <c r="DO955" s="1"/>
      <c r="DP955" s="1"/>
      <c r="DQ955" s="1"/>
      <c r="DR955" s="1"/>
      <c r="DS955" s="1"/>
      <c r="DT955" s="1"/>
      <c r="DU955" s="1"/>
      <c r="DV955" s="1"/>
      <c r="DW955" s="1"/>
      <c r="DX955" s="1"/>
      <c r="DY955" s="1"/>
      <c r="DZ955" s="1"/>
      <c r="EA955" s="1"/>
      <c r="EB955" s="1"/>
      <c r="EC955" s="1"/>
      <c r="ED955" s="1"/>
      <c r="EE955" s="1"/>
      <c r="EF955" s="1"/>
      <c r="EG955" s="1"/>
      <c r="EH955" s="1"/>
      <c r="EI955" s="1"/>
      <c r="EJ955" s="1"/>
      <c r="EK955" s="1"/>
      <c r="EL955" s="1"/>
      <c r="EM955" s="1"/>
      <c r="EN955" s="1"/>
      <c r="EO955" s="1"/>
      <c r="EP955" s="1"/>
    </row>
    <row r="956" spans="1:14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  <c r="DI956" s="1"/>
      <c r="DJ956" s="1"/>
      <c r="DK956" s="1"/>
      <c r="DL956" s="1"/>
      <c r="DM956" s="1"/>
      <c r="DN956" s="1"/>
      <c r="DO956" s="1"/>
      <c r="DP956" s="1"/>
      <c r="DQ956" s="1"/>
      <c r="DR956" s="1"/>
      <c r="DS956" s="1"/>
      <c r="DT956" s="1"/>
      <c r="DU956" s="1"/>
      <c r="DV956" s="1"/>
      <c r="DW956" s="1"/>
      <c r="DX956" s="1"/>
      <c r="DY956" s="1"/>
      <c r="DZ956" s="1"/>
      <c r="EA956" s="1"/>
      <c r="EB956" s="1"/>
      <c r="EC956" s="1"/>
      <c r="ED956" s="1"/>
      <c r="EE956" s="1"/>
      <c r="EF956" s="1"/>
      <c r="EG956" s="1"/>
      <c r="EH956" s="1"/>
      <c r="EI956" s="1"/>
      <c r="EJ956" s="1"/>
      <c r="EK956" s="1"/>
      <c r="EL956" s="1"/>
      <c r="EM956" s="1"/>
      <c r="EN956" s="1"/>
      <c r="EO956" s="1"/>
      <c r="EP956" s="1"/>
    </row>
    <row r="957" spans="1:14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  <c r="DI957" s="1"/>
      <c r="DJ957" s="1"/>
      <c r="DK957" s="1"/>
      <c r="DL957" s="1"/>
      <c r="DM957" s="1"/>
      <c r="DN957" s="1"/>
      <c r="DO957" s="1"/>
      <c r="DP957" s="1"/>
      <c r="DQ957" s="1"/>
      <c r="DR957" s="1"/>
      <c r="DS957" s="1"/>
      <c r="DT957" s="1"/>
      <c r="DU957" s="1"/>
      <c r="DV957" s="1"/>
      <c r="DW957" s="1"/>
      <c r="DX957" s="1"/>
      <c r="DY957" s="1"/>
      <c r="DZ957" s="1"/>
      <c r="EA957" s="1"/>
      <c r="EB957" s="1"/>
      <c r="EC957" s="1"/>
      <c r="ED957" s="1"/>
      <c r="EE957" s="1"/>
      <c r="EF957" s="1"/>
      <c r="EG957" s="1"/>
      <c r="EH957" s="1"/>
      <c r="EI957" s="1"/>
      <c r="EJ957" s="1"/>
      <c r="EK957" s="1"/>
      <c r="EL957" s="1"/>
      <c r="EM957" s="1"/>
      <c r="EN957" s="1"/>
      <c r="EO957" s="1"/>
      <c r="EP957" s="1"/>
    </row>
    <row r="958" spans="1:14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  <c r="DI958" s="1"/>
      <c r="DJ958" s="1"/>
      <c r="DK958" s="1"/>
      <c r="DL958" s="1"/>
      <c r="DM958" s="1"/>
      <c r="DN958" s="1"/>
      <c r="DO958" s="1"/>
      <c r="DP958" s="1"/>
      <c r="DQ958" s="1"/>
      <c r="DR958" s="1"/>
      <c r="DS958" s="1"/>
      <c r="DT958" s="1"/>
      <c r="DU958" s="1"/>
      <c r="DV958" s="1"/>
      <c r="DW958" s="1"/>
      <c r="DX958" s="1"/>
      <c r="DY958" s="1"/>
      <c r="DZ958" s="1"/>
      <c r="EA958" s="1"/>
      <c r="EB958" s="1"/>
      <c r="EC958" s="1"/>
      <c r="ED958" s="1"/>
      <c r="EE958" s="1"/>
      <c r="EF958" s="1"/>
      <c r="EG958" s="1"/>
      <c r="EH958" s="1"/>
      <c r="EI958" s="1"/>
      <c r="EJ958" s="1"/>
      <c r="EK958" s="1"/>
      <c r="EL958" s="1"/>
      <c r="EM958" s="1"/>
      <c r="EN958" s="1"/>
      <c r="EO958" s="1"/>
      <c r="EP958" s="1"/>
    </row>
    <row r="959" spans="1:14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  <c r="DI959" s="1"/>
      <c r="DJ959" s="1"/>
      <c r="DK959" s="1"/>
      <c r="DL959" s="1"/>
      <c r="DM959" s="1"/>
      <c r="DN959" s="1"/>
      <c r="DO959" s="1"/>
      <c r="DP959" s="1"/>
      <c r="DQ959" s="1"/>
      <c r="DR959" s="1"/>
      <c r="DS959" s="1"/>
      <c r="DT959" s="1"/>
      <c r="DU959" s="1"/>
      <c r="DV959" s="1"/>
      <c r="DW959" s="1"/>
      <c r="DX959" s="1"/>
      <c r="DY959" s="1"/>
      <c r="DZ959" s="1"/>
      <c r="EA959" s="1"/>
      <c r="EB959" s="1"/>
      <c r="EC959" s="1"/>
      <c r="ED959" s="1"/>
      <c r="EE959" s="1"/>
      <c r="EF959" s="1"/>
      <c r="EG959" s="1"/>
      <c r="EH959" s="1"/>
      <c r="EI959" s="1"/>
      <c r="EJ959" s="1"/>
      <c r="EK959" s="1"/>
      <c r="EL959" s="1"/>
      <c r="EM959" s="1"/>
      <c r="EN959" s="1"/>
      <c r="EO959" s="1"/>
      <c r="EP959" s="1"/>
    </row>
    <row r="960" spans="1:14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  <c r="CU960" s="1"/>
      <c r="CV960" s="1"/>
      <c r="CW960" s="1"/>
      <c r="CX960" s="1"/>
      <c r="CY960" s="1"/>
      <c r="CZ960" s="1"/>
      <c r="DA960" s="1"/>
      <c r="DB960" s="1"/>
      <c r="DC960" s="1"/>
      <c r="DD960" s="1"/>
      <c r="DE960" s="1"/>
      <c r="DF960" s="1"/>
      <c r="DG960" s="1"/>
      <c r="DH960" s="1"/>
      <c r="DI960" s="1"/>
      <c r="DJ960" s="1"/>
      <c r="DK960" s="1"/>
      <c r="DL960" s="1"/>
      <c r="DM960" s="1"/>
      <c r="DN960" s="1"/>
      <c r="DO960" s="1"/>
      <c r="DP960" s="1"/>
      <c r="DQ960" s="1"/>
      <c r="DR960" s="1"/>
      <c r="DS960" s="1"/>
      <c r="DT960" s="1"/>
      <c r="DU960" s="1"/>
      <c r="DV960" s="1"/>
      <c r="DW960" s="1"/>
      <c r="DX960" s="1"/>
      <c r="DY960" s="1"/>
      <c r="DZ960" s="1"/>
      <c r="EA960" s="1"/>
      <c r="EB960" s="1"/>
      <c r="EC960" s="1"/>
      <c r="ED960" s="1"/>
      <c r="EE960" s="1"/>
      <c r="EF960" s="1"/>
      <c r="EG960" s="1"/>
      <c r="EH960" s="1"/>
      <c r="EI960" s="1"/>
      <c r="EJ960" s="1"/>
      <c r="EK960" s="1"/>
      <c r="EL960" s="1"/>
      <c r="EM960" s="1"/>
      <c r="EN960" s="1"/>
      <c r="EO960" s="1"/>
      <c r="EP960" s="1"/>
    </row>
    <row r="961" spans="1:14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  <c r="CU961" s="1"/>
      <c r="CV961" s="1"/>
      <c r="CW961" s="1"/>
      <c r="CX961" s="1"/>
      <c r="CY961" s="1"/>
      <c r="CZ961" s="1"/>
      <c r="DA961" s="1"/>
      <c r="DB961" s="1"/>
      <c r="DC961" s="1"/>
      <c r="DD961" s="1"/>
      <c r="DE961" s="1"/>
      <c r="DF961" s="1"/>
      <c r="DG961" s="1"/>
      <c r="DH961" s="1"/>
      <c r="DI961" s="1"/>
      <c r="DJ961" s="1"/>
      <c r="DK961" s="1"/>
      <c r="DL961" s="1"/>
      <c r="DM961" s="1"/>
      <c r="DN961" s="1"/>
      <c r="DO961" s="1"/>
      <c r="DP961" s="1"/>
      <c r="DQ961" s="1"/>
      <c r="DR961" s="1"/>
      <c r="DS961" s="1"/>
      <c r="DT961" s="1"/>
      <c r="DU961" s="1"/>
      <c r="DV961" s="1"/>
      <c r="DW961" s="1"/>
      <c r="DX961" s="1"/>
      <c r="DY961" s="1"/>
      <c r="DZ961" s="1"/>
      <c r="EA961" s="1"/>
      <c r="EB961" s="1"/>
      <c r="EC961" s="1"/>
      <c r="ED961" s="1"/>
      <c r="EE961" s="1"/>
      <c r="EF961" s="1"/>
      <c r="EG961" s="1"/>
      <c r="EH961" s="1"/>
      <c r="EI961" s="1"/>
      <c r="EJ961" s="1"/>
      <c r="EK961" s="1"/>
      <c r="EL961" s="1"/>
      <c r="EM961" s="1"/>
      <c r="EN961" s="1"/>
      <c r="EO961" s="1"/>
      <c r="EP961" s="1"/>
    </row>
    <row r="962" spans="1:14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  <c r="CU962" s="1"/>
      <c r="CV962" s="1"/>
      <c r="CW962" s="1"/>
      <c r="CX962" s="1"/>
      <c r="CY962" s="1"/>
      <c r="CZ962" s="1"/>
      <c r="DA962" s="1"/>
      <c r="DB962" s="1"/>
      <c r="DC962" s="1"/>
      <c r="DD962" s="1"/>
      <c r="DE962" s="1"/>
      <c r="DF962" s="1"/>
      <c r="DG962" s="1"/>
      <c r="DH962" s="1"/>
      <c r="DI962" s="1"/>
      <c r="DJ962" s="1"/>
      <c r="DK962" s="1"/>
      <c r="DL962" s="1"/>
      <c r="DM962" s="1"/>
      <c r="DN962" s="1"/>
      <c r="DO962" s="1"/>
      <c r="DP962" s="1"/>
      <c r="DQ962" s="1"/>
      <c r="DR962" s="1"/>
      <c r="DS962" s="1"/>
      <c r="DT962" s="1"/>
      <c r="DU962" s="1"/>
      <c r="DV962" s="1"/>
      <c r="DW962" s="1"/>
      <c r="DX962" s="1"/>
      <c r="DY962" s="1"/>
      <c r="DZ962" s="1"/>
      <c r="EA962" s="1"/>
      <c r="EB962" s="1"/>
      <c r="EC962" s="1"/>
      <c r="ED962" s="1"/>
      <c r="EE962" s="1"/>
      <c r="EF962" s="1"/>
      <c r="EG962" s="1"/>
      <c r="EH962" s="1"/>
      <c r="EI962" s="1"/>
      <c r="EJ962" s="1"/>
      <c r="EK962" s="1"/>
      <c r="EL962" s="1"/>
      <c r="EM962" s="1"/>
      <c r="EN962" s="1"/>
      <c r="EO962" s="1"/>
      <c r="EP962" s="1"/>
    </row>
    <row r="963" spans="1:14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  <c r="CU963" s="1"/>
      <c r="CV963" s="1"/>
      <c r="CW963" s="1"/>
      <c r="CX963" s="1"/>
      <c r="CY963" s="1"/>
      <c r="CZ963" s="1"/>
      <c r="DA963" s="1"/>
      <c r="DB963" s="1"/>
      <c r="DC963" s="1"/>
      <c r="DD963" s="1"/>
      <c r="DE963" s="1"/>
      <c r="DF963" s="1"/>
      <c r="DG963" s="1"/>
      <c r="DH963" s="1"/>
      <c r="DI963" s="1"/>
      <c r="DJ963" s="1"/>
      <c r="DK963" s="1"/>
      <c r="DL963" s="1"/>
      <c r="DM963" s="1"/>
      <c r="DN963" s="1"/>
      <c r="DO963" s="1"/>
      <c r="DP963" s="1"/>
      <c r="DQ963" s="1"/>
      <c r="DR963" s="1"/>
      <c r="DS963" s="1"/>
      <c r="DT963" s="1"/>
      <c r="DU963" s="1"/>
      <c r="DV963" s="1"/>
      <c r="DW963" s="1"/>
      <c r="DX963" s="1"/>
      <c r="DY963" s="1"/>
      <c r="DZ963" s="1"/>
      <c r="EA963" s="1"/>
      <c r="EB963" s="1"/>
      <c r="EC963" s="1"/>
      <c r="ED963" s="1"/>
      <c r="EE963" s="1"/>
      <c r="EF963" s="1"/>
      <c r="EG963" s="1"/>
      <c r="EH963" s="1"/>
      <c r="EI963" s="1"/>
      <c r="EJ963" s="1"/>
      <c r="EK963" s="1"/>
      <c r="EL963" s="1"/>
      <c r="EM963" s="1"/>
      <c r="EN963" s="1"/>
      <c r="EO963" s="1"/>
      <c r="EP963" s="1"/>
    </row>
    <row r="964" spans="1:14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  <c r="CU964" s="1"/>
      <c r="CV964" s="1"/>
      <c r="CW964" s="1"/>
      <c r="CX964" s="1"/>
      <c r="CY964" s="1"/>
      <c r="CZ964" s="1"/>
      <c r="DA964" s="1"/>
      <c r="DB964" s="1"/>
      <c r="DC964" s="1"/>
      <c r="DD964" s="1"/>
      <c r="DE964" s="1"/>
      <c r="DF964" s="1"/>
      <c r="DG964" s="1"/>
      <c r="DH964" s="1"/>
      <c r="DI964" s="1"/>
      <c r="DJ964" s="1"/>
      <c r="DK964" s="1"/>
      <c r="DL964" s="1"/>
      <c r="DM964" s="1"/>
      <c r="DN964" s="1"/>
      <c r="DO964" s="1"/>
      <c r="DP964" s="1"/>
      <c r="DQ964" s="1"/>
      <c r="DR964" s="1"/>
      <c r="DS964" s="1"/>
      <c r="DT964" s="1"/>
      <c r="DU964" s="1"/>
      <c r="DV964" s="1"/>
      <c r="DW964" s="1"/>
      <c r="DX964" s="1"/>
      <c r="DY964" s="1"/>
      <c r="DZ964" s="1"/>
      <c r="EA964" s="1"/>
      <c r="EB964" s="1"/>
      <c r="EC964" s="1"/>
      <c r="ED964" s="1"/>
      <c r="EE964" s="1"/>
      <c r="EF964" s="1"/>
      <c r="EG964" s="1"/>
      <c r="EH964" s="1"/>
      <c r="EI964" s="1"/>
      <c r="EJ964" s="1"/>
      <c r="EK964" s="1"/>
      <c r="EL964" s="1"/>
      <c r="EM964" s="1"/>
      <c r="EN964" s="1"/>
      <c r="EO964" s="1"/>
      <c r="EP964" s="1"/>
    </row>
    <row r="965" spans="1:14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  <c r="CU965" s="1"/>
      <c r="CV965" s="1"/>
      <c r="CW965" s="1"/>
      <c r="CX965" s="1"/>
      <c r="CY965" s="1"/>
      <c r="CZ965" s="1"/>
      <c r="DA965" s="1"/>
      <c r="DB965" s="1"/>
      <c r="DC965" s="1"/>
      <c r="DD965" s="1"/>
      <c r="DE965" s="1"/>
      <c r="DF965" s="1"/>
      <c r="DG965" s="1"/>
      <c r="DH965" s="1"/>
      <c r="DI965" s="1"/>
      <c r="DJ965" s="1"/>
      <c r="DK965" s="1"/>
      <c r="DL965" s="1"/>
      <c r="DM965" s="1"/>
      <c r="DN965" s="1"/>
      <c r="DO965" s="1"/>
      <c r="DP965" s="1"/>
      <c r="DQ965" s="1"/>
      <c r="DR965" s="1"/>
      <c r="DS965" s="1"/>
      <c r="DT965" s="1"/>
      <c r="DU965" s="1"/>
      <c r="DV965" s="1"/>
      <c r="DW965" s="1"/>
      <c r="DX965" s="1"/>
      <c r="DY965" s="1"/>
      <c r="DZ965" s="1"/>
      <c r="EA965" s="1"/>
      <c r="EB965" s="1"/>
      <c r="EC965" s="1"/>
      <c r="ED965" s="1"/>
      <c r="EE965" s="1"/>
      <c r="EF965" s="1"/>
      <c r="EG965" s="1"/>
      <c r="EH965" s="1"/>
      <c r="EI965" s="1"/>
      <c r="EJ965" s="1"/>
      <c r="EK965" s="1"/>
      <c r="EL965" s="1"/>
      <c r="EM965" s="1"/>
      <c r="EN965" s="1"/>
      <c r="EO965" s="1"/>
      <c r="EP965" s="1"/>
    </row>
    <row r="966" spans="1:14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  <c r="CU966" s="1"/>
      <c r="CV966" s="1"/>
      <c r="CW966" s="1"/>
      <c r="CX966" s="1"/>
      <c r="CY966" s="1"/>
      <c r="CZ966" s="1"/>
      <c r="DA966" s="1"/>
      <c r="DB966" s="1"/>
      <c r="DC966" s="1"/>
      <c r="DD966" s="1"/>
      <c r="DE966" s="1"/>
      <c r="DF966" s="1"/>
      <c r="DG966" s="1"/>
      <c r="DH966" s="1"/>
      <c r="DI966" s="1"/>
      <c r="DJ966" s="1"/>
      <c r="DK966" s="1"/>
      <c r="DL966" s="1"/>
      <c r="DM966" s="1"/>
      <c r="DN966" s="1"/>
      <c r="DO966" s="1"/>
      <c r="DP966" s="1"/>
      <c r="DQ966" s="1"/>
      <c r="DR966" s="1"/>
      <c r="DS966" s="1"/>
      <c r="DT966" s="1"/>
      <c r="DU966" s="1"/>
      <c r="DV966" s="1"/>
      <c r="DW966" s="1"/>
      <c r="DX966" s="1"/>
      <c r="DY966" s="1"/>
      <c r="DZ966" s="1"/>
      <c r="EA966" s="1"/>
      <c r="EB966" s="1"/>
      <c r="EC966" s="1"/>
      <c r="ED966" s="1"/>
      <c r="EE966" s="1"/>
      <c r="EF966" s="1"/>
      <c r="EG966" s="1"/>
      <c r="EH966" s="1"/>
      <c r="EI966" s="1"/>
      <c r="EJ966" s="1"/>
      <c r="EK966" s="1"/>
      <c r="EL966" s="1"/>
      <c r="EM966" s="1"/>
      <c r="EN966" s="1"/>
      <c r="EO966" s="1"/>
      <c r="EP966" s="1"/>
    </row>
    <row r="967" spans="1:14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  <c r="CU967" s="1"/>
      <c r="CV967" s="1"/>
      <c r="CW967" s="1"/>
      <c r="CX967" s="1"/>
      <c r="CY967" s="1"/>
      <c r="CZ967" s="1"/>
      <c r="DA967" s="1"/>
      <c r="DB967" s="1"/>
      <c r="DC967" s="1"/>
      <c r="DD967" s="1"/>
      <c r="DE967" s="1"/>
      <c r="DF967" s="1"/>
      <c r="DG967" s="1"/>
      <c r="DH967" s="1"/>
      <c r="DI967" s="1"/>
      <c r="DJ967" s="1"/>
      <c r="DK967" s="1"/>
      <c r="DL967" s="1"/>
      <c r="DM967" s="1"/>
      <c r="DN967" s="1"/>
      <c r="DO967" s="1"/>
      <c r="DP967" s="1"/>
      <c r="DQ967" s="1"/>
      <c r="DR967" s="1"/>
      <c r="DS967" s="1"/>
      <c r="DT967" s="1"/>
      <c r="DU967" s="1"/>
      <c r="DV967" s="1"/>
      <c r="DW967" s="1"/>
      <c r="DX967" s="1"/>
      <c r="DY967" s="1"/>
      <c r="DZ967" s="1"/>
      <c r="EA967" s="1"/>
      <c r="EB967" s="1"/>
      <c r="EC967" s="1"/>
      <c r="ED967" s="1"/>
      <c r="EE967" s="1"/>
      <c r="EF967" s="1"/>
      <c r="EG967" s="1"/>
      <c r="EH967" s="1"/>
      <c r="EI967" s="1"/>
      <c r="EJ967" s="1"/>
      <c r="EK967" s="1"/>
      <c r="EL967" s="1"/>
      <c r="EM967" s="1"/>
      <c r="EN967" s="1"/>
      <c r="EO967" s="1"/>
      <c r="EP967" s="1"/>
    </row>
    <row r="968" spans="1:14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  <c r="CU968" s="1"/>
      <c r="CV968" s="1"/>
      <c r="CW968" s="1"/>
      <c r="CX968" s="1"/>
      <c r="CY968" s="1"/>
      <c r="CZ968" s="1"/>
      <c r="DA968" s="1"/>
      <c r="DB968" s="1"/>
      <c r="DC968" s="1"/>
      <c r="DD968" s="1"/>
      <c r="DE968" s="1"/>
      <c r="DF968" s="1"/>
      <c r="DG968" s="1"/>
      <c r="DH968" s="1"/>
      <c r="DI968" s="1"/>
      <c r="DJ968" s="1"/>
      <c r="DK968" s="1"/>
      <c r="DL968" s="1"/>
      <c r="DM968" s="1"/>
      <c r="DN968" s="1"/>
      <c r="DO968" s="1"/>
      <c r="DP968" s="1"/>
      <c r="DQ968" s="1"/>
      <c r="DR968" s="1"/>
      <c r="DS968" s="1"/>
      <c r="DT968" s="1"/>
      <c r="DU968" s="1"/>
      <c r="DV968" s="1"/>
      <c r="DW968" s="1"/>
      <c r="DX968" s="1"/>
      <c r="DY968" s="1"/>
      <c r="DZ968" s="1"/>
      <c r="EA968" s="1"/>
      <c r="EB968" s="1"/>
      <c r="EC968" s="1"/>
      <c r="ED968" s="1"/>
      <c r="EE968" s="1"/>
      <c r="EF968" s="1"/>
      <c r="EG968" s="1"/>
      <c r="EH968" s="1"/>
      <c r="EI968" s="1"/>
      <c r="EJ968" s="1"/>
      <c r="EK968" s="1"/>
      <c r="EL968" s="1"/>
      <c r="EM968" s="1"/>
      <c r="EN968" s="1"/>
      <c r="EO968" s="1"/>
      <c r="EP968" s="1"/>
    </row>
    <row r="969" spans="1:14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  <c r="CU969" s="1"/>
      <c r="CV969" s="1"/>
      <c r="CW969" s="1"/>
      <c r="CX969" s="1"/>
      <c r="CY969" s="1"/>
      <c r="CZ969" s="1"/>
      <c r="DA969" s="1"/>
      <c r="DB969" s="1"/>
      <c r="DC969" s="1"/>
      <c r="DD969" s="1"/>
      <c r="DE969" s="1"/>
      <c r="DF969" s="1"/>
      <c r="DG969" s="1"/>
      <c r="DH969" s="1"/>
      <c r="DI969" s="1"/>
      <c r="DJ969" s="1"/>
      <c r="DK969" s="1"/>
      <c r="DL969" s="1"/>
      <c r="DM969" s="1"/>
      <c r="DN969" s="1"/>
      <c r="DO969" s="1"/>
      <c r="DP969" s="1"/>
      <c r="DQ969" s="1"/>
      <c r="DR969" s="1"/>
      <c r="DS969" s="1"/>
      <c r="DT969" s="1"/>
      <c r="DU969" s="1"/>
      <c r="DV969" s="1"/>
      <c r="DW969" s="1"/>
      <c r="DX969" s="1"/>
      <c r="DY969" s="1"/>
      <c r="DZ969" s="1"/>
      <c r="EA969" s="1"/>
      <c r="EB969" s="1"/>
      <c r="EC969" s="1"/>
      <c r="ED969" s="1"/>
      <c r="EE969" s="1"/>
      <c r="EF969" s="1"/>
      <c r="EG969" s="1"/>
      <c r="EH969" s="1"/>
      <c r="EI969" s="1"/>
      <c r="EJ969" s="1"/>
      <c r="EK969" s="1"/>
      <c r="EL969" s="1"/>
      <c r="EM969" s="1"/>
      <c r="EN969" s="1"/>
      <c r="EO969" s="1"/>
      <c r="EP969" s="1"/>
    </row>
    <row r="970" spans="1:14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  <c r="CU970" s="1"/>
      <c r="CV970" s="1"/>
      <c r="CW970" s="1"/>
      <c r="CX970" s="1"/>
      <c r="CY970" s="1"/>
      <c r="CZ970" s="1"/>
      <c r="DA970" s="1"/>
      <c r="DB970" s="1"/>
      <c r="DC970" s="1"/>
      <c r="DD970" s="1"/>
      <c r="DE970" s="1"/>
      <c r="DF970" s="1"/>
      <c r="DG970" s="1"/>
      <c r="DH970" s="1"/>
      <c r="DI970" s="1"/>
      <c r="DJ970" s="1"/>
      <c r="DK970" s="1"/>
      <c r="DL970" s="1"/>
      <c r="DM970" s="1"/>
      <c r="DN970" s="1"/>
      <c r="DO970" s="1"/>
      <c r="DP970" s="1"/>
      <c r="DQ970" s="1"/>
      <c r="DR970" s="1"/>
      <c r="DS970" s="1"/>
      <c r="DT970" s="1"/>
      <c r="DU970" s="1"/>
      <c r="DV970" s="1"/>
      <c r="DW970" s="1"/>
      <c r="DX970" s="1"/>
      <c r="DY970" s="1"/>
      <c r="DZ970" s="1"/>
      <c r="EA970" s="1"/>
      <c r="EB970" s="1"/>
      <c r="EC970" s="1"/>
      <c r="ED970" s="1"/>
      <c r="EE970" s="1"/>
      <c r="EF970" s="1"/>
      <c r="EG970" s="1"/>
      <c r="EH970" s="1"/>
      <c r="EI970" s="1"/>
      <c r="EJ970" s="1"/>
      <c r="EK970" s="1"/>
      <c r="EL970" s="1"/>
      <c r="EM970" s="1"/>
      <c r="EN970" s="1"/>
      <c r="EO970" s="1"/>
      <c r="EP970" s="1"/>
    </row>
    <row r="971" spans="1:14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  <c r="DI971" s="1"/>
      <c r="DJ971" s="1"/>
      <c r="DK971" s="1"/>
      <c r="DL971" s="1"/>
      <c r="DM971" s="1"/>
      <c r="DN971" s="1"/>
      <c r="DO971" s="1"/>
      <c r="DP971" s="1"/>
      <c r="DQ971" s="1"/>
      <c r="DR971" s="1"/>
      <c r="DS971" s="1"/>
      <c r="DT971" s="1"/>
      <c r="DU971" s="1"/>
      <c r="DV971" s="1"/>
      <c r="DW971" s="1"/>
      <c r="DX971" s="1"/>
      <c r="DY971" s="1"/>
      <c r="DZ971" s="1"/>
      <c r="EA971" s="1"/>
      <c r="EB971" s="1"/>
      <c r="EC971" s="1"/>
      <c r="ED971" s="1"/>
      <c r="EE971" s="1"/>
      <c r="EF971" s="1"/>
      <c r="EG971" s="1"/>
      <c r="EH971" s="1"/>
      <c r="EI971" s="1"/>
      <c r="EJ971" s="1"/>
      <c r="EK971" s="1"/>
      <c r="EL971" s="1"/>
      <c r="EM971" s="1"/>
      <c r="EN971" s="1"/>
      <c r="EO971" s="1"/>
      <c r="EP971" s="1"/>
    </row>
    <row r="972" spans="1:14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  <c r="DI972" s="1"/>
      <c r="DJ972" s="1"/>
      <c r="DK972" s="1"/>
      <c r="DL972" s="1"/>
      <c r="DM972" s="1"/>
      <c r="DN972" s="1"/>
      <c r="DO972" s="1"/>
      <c r="DP972" s="1"/>
      <c r="DQ972" s="1"/>
      <c r="DR972" s="1"/>
      <c r="DS972" s="1"/>
      <c r="DT972" s="1"/>
      <c r="DU972" s="1"/>
      <c r="DV972" s="1"/>
      <c r="DW972" s="1"/>
      <c r="DX972" s="1"/>
      <c r="DY972" s="1"/>
      <c r="DZ972" s="1"/>
      <c r="EA972" s="1"/>
      <c r="EB972" s="1"/>
      <c r="EC972" s="1"/>
      <c r="ED972" s="1"/>
      <c r="EE972" s="1"/>
      <c r="EF972" s="1"/>
      <c r="EG972" s="1"/>
      <c r="EH972" s="1"/>
      <c r="EI972" s="1"/>
      <c r="EJ972" s="1"/>
      <c r="EK972" s="1"/>
      <c r="EL972" s="1"/>
      <c r="EM972" s="1"/>
      <c r="EN972" s="1"/>
      <c r="EO972" s="1"/>
      <c r="EP972" s="1"/>
    </row>
    <row r="973" spans="1:14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  <c r="DI973" s="1"/>
      <c r="DJ973" s="1"/>
      <c r="DK973" s="1"/>
      <c r="DL973" s="1"/>
      <c r="DM973" s="1"/>
      <c r="DN973" s="1"/>
      <c r="DO973" s="1"/>
      <c r="DP973" s="1"/>
      <c r="DQ973" s="1"/>
      <c r="DR973" s="1"/>
      <c r="DS973" s="1"/>
      <c r="DT973" s="1"/>
      <c r="DU973" s="1"/>
      <c r="DV973" s="1"/>
      <c r="DW973" s="1"/>
      <c r="DX973" s="1"/>
      <c r="DY973" s="1"/>
      <c r="DZ973" s="1"/>
      <c r="EA973" s="1"/>
      <c r="EB973" s="1"/>
      <c r="EC973" s="1"/>
      <c r="ED973" s="1"/>
      <c r="EE973" s="1"/>
      <c r="EF973" s="1"/>
      <c r="EG973" s="1"/>
      <c r="EH973" s="1"/>
      <c r="EI973" s="1"/>
      <c r="EJ973" s="1"/>
      <c r="EK973" s="1"/>
      <c r="EL973" s="1"/>
      <c r="EM973" s="1"/>
      <c r="EN973" s="1"/>
      <c r="EO973" s="1"/>
      <c r="EP973" s="1"/>
    </row>
    <row r="974" spans="1:14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  <c r="DI974" s="1"/>
      <c r="DJ974" s="1"/>
      <c r="DK974" s="1"/>
      <c r="DL974" s="1"/>
      <c r="DM974" s="1"/>
      <c r="DN974" s="1"/>
      <c r="DO974" s="1"/>
      <c r="DP974" s="1"/>
      <c r="DQ974" s="1"/>
      <c r="DR974" s="1"/>
      <c r="DS974" s="1"/>
      <c r="DT974" s="1"/>
      <c r="DU974" s="1"/>
      <c r="DV974" s="1"/>
      <c r="DW974" s="1"/>
      <c r="DX974" s="1"/>
      <c r="DY974" s="1"/>
      <c r="DZ974" s="1"/>
      <c r="EA974" s="1"/>
      <c r="EB974" s="1"/>
      <c r="EC974" s="1"/>
      <c r="ED974" s="1"/>
      <c r="EE974" s="1"/>
      <c r="EF974" s="1"/>
      <c r="EG974" s="1"/>
      <c r="EH974" s="1"/>
      <c r="EI974" s="1"/>
      <c r="EJ974" s="1"/>
      <c r="EK974" s="1"/>
      <c r="EL974" s="1"/>
      <c r="EM974" s="1"/>
      <c r="EN974" s="1"/>
      <c r="EO974" s="1"/>
      <c r="EP974" s="1"/>
    </row>
    <row r="975" spans="1:14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  <c r="DI975" s="1"/>
      <c r="DJ975" s="1"/>
      <c r="DK975" s="1"/>
      <c r="DL975" s="1"/>
      <c r="DM975" s="1"/>
      <c r="DN975" s="1"/>
      <c r="DO975" s="1"/>
      <c r="DP975" s="1"/>
      <c r="DQ975" s="1"/>
      <c r="DR975" s="1"/>
      <c r="DS975" s="1"/>
      <c r="DT975" s="1"/>
      <c r="DU975" s="1"/>
      <c r="DV975" s="1"/>
      <c r="DW975" s="1"/>
      <c r="DX975" s="1"/>
      <c r="DY975" s="1"/>
      <c r="DZ975" s="1"/>
      <c r="EA975" s="1"/>
      <c r="EB975" s="1"/>
      <c r="EC975" s="1"/>
      <c r="ED975" s="1"/>
      <c r="EE975" s="1"/>
      <c r="EF975" s="1"/>
      <c r="EG975" s="1"/>
      <c r="EH975" s="1"/>
      <c r="EI975" s="1"/>
      <c r="EJ975" s="1"/>
      <c r="EK975" s="1"/>
      <c r="EL975" s="1"/>
      <c r="EM975" s="1"/>
      <c r="EN975" s="1"/>
      <c r="EO975" s="1"/>
      <c r="EP975" s="1"/>
    </row>
    <row r="976" spans="1:14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  <c r="DI976" s="1"/>
      <c r="DJ976" s="1"/>
      <c r="DK976" s="1"/>
      <c r="DL976" s="1"/>
      <c r="DM976" s="1"/>
      <c r="DN976" s="1"/>
      <c r="DO976" s="1"/>
      <c r="DP976" s="1"/>
      <c r="DQ976" s="1"/>
      <c r="DR976" s="1"/>
      <c r="DS976" s="1"/>
      <c r="DT976" s="1"/>
      <c r="DU976" s="1"/>
      <c r="DV976" s="1"/>
      <c r="DW976" s="1"/>
      <c r="DX976" s="1"/>
      <c r="DY976" s="1"/>
      <c r="DZ976" s="1"/>
      <c r="EA976" s="1"/>
      <c r="EB976" s="1"/>
      <c r="EC976" s="1"/>
      <c r="ED976" s="1"/>
      <c r="EE976" s="1"/>
      <c r="EF976" s="1"/>
      <c r="EG976" s="1"/>
      <c r="EH976" s="1"/>
      <c r="EI976" s="1"/>
      <c r="EJ976" s="1"/>
      <c r="EK976" s="1"/>
      <c r="EL976" s="1"/>
      <c r="EM976" s="1"/>
      <c r="EN976" s="1"/>
      <c r="EO976" s="1"/>
      <c r="EP976" s="1"/>
    </row>
    <row r="977" spans="1:14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  <c r="DI977" s="1"/>
      <c r="DJ977" s="1"/>
      <c r="DK977" s="1"/>
      <c r="DL977" s="1"/>
      <c r="DM977" s="1"/>
      <c r="DN977" s="1"/>
      <c r="DO977" s="1"/>
      <c r="DP977" s="1"/>
      <c r="DQ977" s="1"/>
      <c r="DR977" s="1"/>
      <c r="DS977" s="1"/>
      <c r="DT977" s="1"/>
      <c r="DU977" s="1"/>
      <c r="DV977" s="1"/>
      <c r="DW977" s="1"/>
      <c r="DX977" s="1"/>
      <c r="DY977" s="1"/>
      <c r="DZ977" s="1"/>
      <c r="EA977" s="1"/>
      <c r="EB977" s="1"/>
      <c r="EC977" s="1"/>
      <c r="ED977" s="1"/>
      <c r="EE977" s="1"/>
      <c r="EF977" s="1"/>
      <c r="EG977" s="1"/>
      <c r="EH977" s="1"/>
      <c r="EI977" s="1"/>
      <c r="EJ977" s="1"/>
      <c r="EK977" s="1"/>
      <c r="EL977" s="1"/>
      <c r="EM977" s="1"/>
      <c r="EN977" s="1"/>
      <c r="EO977" s="1"/>
      <c r="EP977" s="1"/>
    </row>
    <row r="978" spans="1:14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  <c r="CU978" s="1"/>
      <c r="CV978" s="1"/>
      <c r="CW978" s="1"/>
      <c r="CX978" s="1"/>
      <c r="CY978" s="1"/>
      <c r="CZ978" s="1"/>
      <c r="DA978" s="1"/>
      <c r="DB978" s="1"/>
      <c r="DC978" s="1"/>
      <c r="DD978" s="1"/>
      <c r="DE978" s="1"/>
      <c r="DF978" s="1"/>
      <c r="DG978" s="1"/>
      <c r="DH978" s="1"/>
      <c r="DI978" s="1"/>
      <c r="DJ978" s="1"/>
      <c r="DK978" s="1"/>
      <c r="DL978" s="1"/>
      <c r="DM978" s="1"/>
      <c r="DN978" s="1"/>
      <c r="DO978" s="1"/>
      <c r="DP978" s="1"/>
      <c r="DQ978" s="1"/>
      <c r="DR978" s="1"/>
      <c r="DS978" s="1"/>
      <c r="DT978" s="1"/>
      <c r="DU978" s="1"/>
      <c r="DV978" s="1"/>
      <c r="DW978" s="1"/>
      <c r="DX978" s="1"/>
      <c r="DY978" s="1"/>
      <c r="DZ978" s="1"/>
      <c r="EA978" s="1"/>
      <c r="EB978" s="1"/>
      <c r="EC978" s="1"/>
      <c r="ED978" s="1"/>
      <c r="EE978" s="1"/>
      <c r="EF978" s="1"/>
      <c r="EG978" s="1"/>
      <c r="EH978" s="1"/>
      <c r="EI978" s="1"/>
      <c r="EJ978" s="1"/>
      <c r="EK978" s="1"/>
      <c r="EL978" s="1"/>
      <c r="EM978" s="1"/>
      <c r="EN978" s="1"/>
      <c r="EO978" s="1"/>
      <c r="EP978" s="1"/>
    </row>
    <row r="979" spans="1:14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  <c r="CU979" s="1"/>
      <c r="CV979" s="1"/>
      <c r="CW979" s="1"/>
      <c r="CX979" s="1"/>
      <c r="CY979" s="1"/>
      <c r="CZ979" s="1"/>
      <c r="DA979" s="1"/>
      <c r="DB979" s="1"/>
      <c r="DC979" s="1"/>
      <c r="DD979" s="1"/>
      <c r="DE979" s="1"/>
      <c r="DF979" s="1"/>
      <c r="DG979" s="1"/>
      <c r="DH979" s="1"/>
      <c r="DI979" s="1"/>
      <c r="DJ979" s="1"/>
      <c r="DK979" s="1"/>
      <c r="DL979" s="1"/>
      <c r="DM979" s="1"/>
      <c r="DN979" s="1"/>
      <c r="DO979" s="1"/>
      <c r="DP979" s="1"/>
      <c r="DQ979" s="1"/>
      <c r="DR979" s="1"/>
      <c r="DS979" s="1"/>
      <c r="DT979" s="1"/>
      <c r="DU979" s="1"/>
      <c r="DV979" s="1"/>
      <c r="DW979" s="1"/>
      <c r="DX979" s="1"/>
      <c r="DY979" s="1"/>
      <c r="DZ979" s="1"/>
      <c r="EA979" s="1"/>
      <c r="EB979" s="1"/>
      <c r="EC979" s="1"/>
      <c r="ED979" s="1"/>
      <c r="EE979" s="1"/>
      <c r="EF979" s="1"/>
      <c r="EG979" s="1"/>
      <c r="EH979" s="1"/>
      <c r="EI979" s="1"/>
      <c r="EJ979" s="1"/>
      <c r="EK979" s="1"/>
      <c r="EL979" s="1"/>
      <c r="EM979" s="1"/>
      <c r="EN979" s="1"/>
      <c r="EO979" s="1"/>
      <c r="EP979" s="1"/>
    </row>
    <row r="980" spans="1:14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  <c r="CU980" s="1"/>
      <c r="CV980" s="1"/>
      <c r="CW980" s="1"/>
      <c r="CX980" s="1"/>
      <c r="CY980" s="1"/>
      <c r="CZ980" s="1"/>
      <c r="DA980" s="1"/>
      <c r="DB980" s="1"/>
      <c r="DC980" s="1"/>
      <c r="DD980" s="1"/>
      <c r="DE980" s="1"/>
      <c r="DF980" s="1"/>
      <c r="DG980" s="1"/>
      <c r="DH980" s="1"/>
      <c r="DI980" s="1"/>
      <c r="DJ980" s="1"/>
      <c r="DK980" s="1"/>
      <c r="DL980" s="1"/>
      <c r="DM980" s="1"/>
      <c r="DN980" s="1"/>
      <c r="DO980" s="1"/>
      <c r="DP980" s="1"/>
      <c r="DQ980" s="1"/>
      <c r="DR980" s="1"/>
      <c r="DS980" s="1"/>
      <c r="DT980" s="1"/>
      <c r="DU980" s="1"/>
      <c r="DV980" s="1"/>
      <c r="DW980" s="1"/>
      <c r="DX980" s="1"/>
      <c r="DY980" s="1"/>
      <c r="DZ980" s="1"/>
      <c r="EA980" s="1"/>
      <c r="EB980" s="1"/>
      <c r="EC980" s="1"/>
      <c r="ED980" s="1"/>
      <c r="EE980" s="1"/>
      <c r="EF980" s="1"/>
      <c r="EG980" s="1"/>
      <c r="EH980" s="1"/>
      <c r="EI980" s="1"/>
      <c r="EJ980" s="1"/>
      <c r="EK980" s="1"/>
      <c r="EL980" s="1"/>
      <c r="EM980" s="1"/>
      <c r="EN980" s="1"/>
      <c r="EO980" s="1"/>
      <c r="EP980" s="1"/>
    </row>
    <row r="981" spans="1:14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  <c r="CU981" s="1"/>
      <c r="CV981" s="1"/>
      <c r="CW981" s="1"/>
      <c r="CX981" s="1"/>
      <c r="CY981" s="1"/>
      <c r="CZ981" s="1"/>
      <c r="DA981" s="1"/>
      <c r="DB981" s="1"/>
      <c r="DC981" s="1"/>
      <c r="DD981" s="1"/>
      <c r="DE981" s="1"/>
      <c r="DF981" s="1"/>
      <c r="DG981" s="1"/>
      <c r="DH981" s="1"/>
      <c r="DI981" s="1"/>
      <c r="DJ981" s="1"/>
      <c r="DK981" s="1"/>
      <c r="DL981" s="1"/>
      <c r="DM981" s="1"/>
      <c r="DN981" s="1"/>
      <c r="DO981" s="1"/>
      <c r="DP981" s="1"/>
      <c r="DQ981" s="1"/>
      <c r="DR981" s="1"/>
      <c r="DS981" s="1"/>
      <c r="DT981" s="1"/>
      <c r="DU981" s="1"/>
      <c r="DV981" s="1"/>
      <c r="DW981" s="1"/>
      <c r="DX981" s="1"/>
      <c r="DY981" s="1"/>
      <c r="DZ981" s="1"/>
      <c r="EA981" s="1"/>
      <c r="EB981" s="1"/>
      <c r="EC981" s="1"/>
      <c r="ED981" s="1"/>
      <c r="EE981" s="1"/>
      <c r="EF981" s="1"/>
      <c r="EG981" s="1"/>
      <c r="EH981" s="1"/>
      <c r="EI981" s="1"/>
      <c r="EJ981" s="1"/>
      <c r="EK981" s="1"/>
      <c r="EL981" s="1"/>
      <c r="EM981" s="1"/>
      <c r="EN981" s="1"/>
      <c r="EO981" s="1"/>
      <c r="EP981" s="1"/>
    </row>
    <row r="982" spans="1:14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  <c r="CU982" s="1"/>
      <c r="CV982" s="1"/>
      <c r="CW982" s="1"/>
      <c r="CX982" s="1"/>
      <c r="CY982" s="1"/>
      <c r="CZ982" s="1"/>
      <c r="DA982" s="1"/>
      <c r="DB982" s="1"/>
      <c r="DC982" s="1"/>
      <c r="DD982" s="1"/>
      <c r="DE982" s="1"/>
      <c r="DF982" s="1"/>
      <c r="DG982" s="1"/>
      <c r="DH982" s="1"/>
      <c r="DI982" s="1"/>
      <c r="DJ982" s="1"/>
      <c r="DK982" s="1"/>
      <c r="DL982" s="1"/>
      <c r="DM982" s="1"/>
      <c r="DN982" s="1"/>
      <c r="DO982" s="1"/>
      <c r="DP982" s="1"/>
      <c r="DQ982" s="1"/>
      <c r="DR982" s="1"/>
      <c r="DS982" s="1"/>
      <c r="DT982" s="1"/>
      <c r="DU982" s="1"/>
      <c r="DV982" s="1"/>
      <c r="DW982" s="1"/>
      <c r="DX982" s="1"/>
      <c r="DY982" s="1"/>
      <c r="DZ982" s="1"/>
      <c r="EA982" s="1"/>
      <c r="EB982" s="1"/>
      <c r="EC982" s="1"/>
      <c r="ED982" s="1"/>
      <c r="EE982" s="1"/>
      <c r="EF982" s="1"/>
      <c r="EG982" s="1"/>
      <c r="EH982" s="1"/>
      <c r="EI982" s="1"/>
      <c r="EJ982" s="1"/>
      <c r="EK982" s="1"/>
      <c r="EL982" s="1"/>
      <c r="EM982" s="1"/>
      <c r="EN982" s="1"/>
      <c r="EO982" s="1"/>
      <c r="EP982" s="1"/>
    </row>
    <row r="983" spans="1:14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  <c r="CU983" s="1"/>
      <c r="CV983" s="1"/>
      <c r="CW983" s="1"/>
      <c r="CX983" s="1"/>
      <c r="CY983" s="1"/>
      <c r="CZ983" s="1"/>
      <c r="DA983" s="1"/>
      <c r="DB983" s="1"/>
      <c r="DC983" s="1"/>
      <c r="DD983" s="1"/>
      <c r="DE983" s="1"/>
      <c r="DF983" s="1"/>
      <c r="DG983" s="1"/>
      <c r="DH983" s="1"/>
      <c r="DI983" s="1"/>
      <c r="DJ983" s="1"/>
      <c r="DK983" s="1"/>
      <c r="DL983" s="1"/>
      <c r="DM983" s="1"/>
      <c r="DN983" s="1"/>
      <c r="DO983" s="1"/>
      <c r="DP983" s="1"/>
      <c r="DQ983" s="1"/>
      <c r="DR983" s="1"/>
      <c r="DS983" s="1"/>
      <c r="DT983" s="1"/>
      <c r="DU983" s="1"/>
      <c r="DV983" s="1"/>
      <c r="DW983" s="1"/>
      <c r="DX983" s="1"/>
      <c r="DY983" s="1"/>
      <c r="DZ983" s="1"/>
      <c r="EA983" s="1"/>
      <c r="EB983" s="1"/>
      <c r="EC983" s="1"/>
      <c r="ED983" s="1"/>
      <c r="EE983" s="1"/>
      <c r="EF983" s="1"/>
      <c r="EG983" s="1"/>
      <c r="EH983" s="1"/>
      <c r="EI983" s="1"/>
      <c r="EJ983" s="1"/>
      <c r="EK983" s="1"/>
      <c r="EL983" s="1"/>
      <c r="EM983" s="1"/>
      <c r="EN983" s="1"/>
      <c r="EO983" s="1"/>
      <c r="EP983" s="1"/>
    </row>
    <row r="984" spans="1:14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  <c r="CU984" s="1"/>
      <c r="CV984" s="1"/>
      <c r="CW984" s="1"/>
      <c r="CX984" s="1"/>
      <c r="CY984" s="1"/>
      <c r="CZ984" s="1"/>
      <c r="DA984" s="1"/>
      <c r="DB984" s="1"/>
      <c r="DC984" s="1"/>
      <c r="DD984" s="1"/>
      <c r="DE984" s="1"/>
      <c r="DF984" s="1"/>
      <c r="DG984" s="1"/>
      <c r="DH984" s="1"/>
      <c r="DI984" s="1"/>
      <c r="DJ984" s="1"/>
      <c r="DK984" s="1"/>
      <c r="DL984" s="1"/>
      <c r="DM984" s="1"/>
      <c r="DN984" s="1"/>
      <c r="DO984" s="1"/>
      <c r="DP984" s="1"/>
      <c r="DQ984" s="1"/>
      <c r="DR984" s="1"/>
      <c r="DS984" s="1"/>
      <c r="DT984" s="1"/>
      <c r="DU984" s="1"/>
      <c r="DV984" s="1"/>
      <c r="DW984" s="1"/>
      <c r="DX984" s="1"/>
      <c r="DY984" s="1"/>
      <c r="DZ984" s="1"/>
      <c r="EA984" s="1"/>
      <c r="EB984" s="1"/>
      <c r="EC984" s="1"/>
      <c r="ED984" s="1"/>
      <c r="EE984" s="1"/>
      <c r="EF984" s="1"/>
      <c r="EG984" s="1"/>
      <c r="EH984" s="1"/>
      <c r="EI984" s="1"/>
      <c r="EJ984" s="1"/>
      <c r="EK984" s="1"/>
      <c r="EL984" s="1"/>
      <c r="EM984" s="1"/>
      <c r="EN984" s="1"/>
      <c r="EO984" s="1"/>
      <c r="EP984" s="1"/>
    </row>
    <row r="985" spans="1:14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  <c r="CU985" s="1"/>
      <c r="CV985" s="1"/>
      <c r="CW985" s="1"/>
      <c r="CX985" s="1"/>
      <c r="CY985" s="1"/>
      <c r="CZ985" s="1"/>
      <c r="DA985" s="1"/>
      <c r="DB985" s="1"/>
      <c r="DC985" s="1"/>
      <c r="DD985" s="1"/>
      <c r="DE985" s="1"/>
      <c r="DF985" s="1"/>
      <c r="DG985" s="1"/>
      <c r="DH985" s="1"/>
      <c r="DI985" s="1"/>
      <c r="DJ985" s="1"/>
      <c r="DK985" s="1"/>
      <c r="DL985" s="1"/>
      <c r="DM985" s="1"/>
      <c r="DN985" s="1"/>
      <c r="DO985" s="1"/>
      <c r="DP985" s="1"/>
      <c r="DQ985" s="1"/>
      <c r="DR985" s="1"/>
      <c r="DS985" s="1"/>
      <c r="DT985" s="1"/>
      <c r="DU985" s="1"/>
      <c r="DV985" s="1"/>
      <c r="DW985" s="1"/>
      <c r="DX985" s="1"/>
      <c r="DY985" s="1"/>
      <c r="DZ985" s="1"/>
      <c r="EA985" s="1"/>
      <c r="EB985" s="1"/>
      <c r="EC985" s="1"/>
      <c r="ED985" s="1"/>
      <c r="EE985" s="1"/>
      <c r="EF985" s="1"/>
      <c r="EG985" s="1"/>
      <c r="EH985" s="1"/>
      <c r="EI985" s="1"/>
      <c r="EJ985" s="1"/>
      <c r="EK985" s="1"/>
      <c r="EL985" s="1"/>
      <c r="EM985" s="1"/>
      <c r="EN985" s="1"/>
      <c r="EO985" s="1"/>
      <c r="EP985" s="1"/>
    </row>
    <row r="986" spans="1:14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  <c r="CU986" s="1"/>
      <c r="CV986" s="1"/>
      <c r="CW986" s="1"/>
      <c r="CX986" s="1"/>
      <c r="CY986" s="1"/>
      <c r="CZ986" s="1"/>
      <c r="DA986" s="1"/>
      <c r="DB986" s="1"/>
      <c r="DC986" s="1"/>
      <c r="DD986" s="1"/>
      <c r="DE986" s="1"/>
      <c r="DF986" s="1"/>
      <c r="DG986" s="1"/>
      <c r="DH986" s="1"/>
      <c r="DI986" s="1"/>
      <c r="DJ986" s="1"/>
      <c r="DK986" s="1"/>
      <c r="DL986" s="1"/>
      <c r="DM986" s="1"/>
      <c r="DN986" s="1"/>
      <c r="DO986" s="1"/>
      <c r="DP986" s="1"/>
      <c r="DQ986" s="1"/>
      <c r="DR986" s="1"/>
      <c r="DS986" s="1"/>
      <c r="DT986" s="1"/>
      <c r="DU986" s="1"/>
      <c r="DV986" s="1"/>
      <c r="DW986" s="1"/>
      <c r="DX986" s="1"/>
      <c r="DY986" s="1"/>
      <c r="DZ986" s="1"/>
      <c r="EA986" s="1"/>
      <c r="EB986" s="1"/>
      <c r="EC986" s="1"/>
      <c r="ED986" s="1"/>
      <c r="EE986" s="1"/>
      <c r="EF986" s="1"/>
      <c r="EG986" s="1"/>
      <c r="EH986" s="1"/>
      <c r="EI986" s="1"/>
      <c r="EJ986" s="1"/>
      <c r="EK986" s="1"/>
      <c r="EL986" s="1"/>
      <c r="EM986" s="1"/>
      <c r="EN986" s="1"/>
      <c r="EO986" s="1"/>
      <c r="EP986" s="1"/>
    </row>
    <row r="987" spans="1:14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  <c r="CU987" s="1"/>
      <c r="CV987" s="1"/>
      <c r="CW987" s="1"/>
      <c r="CX987" s="1"/>
      <c r="CY987" s="1"/>
      <c r="CZ987" s="1"/>
      <c r="DA987" s="1"/>
      <c r="DB987" s="1"/>
      <c r="DC987" s="1"/>
      <c r="DD987" s="1"/>
      <c r="DE987" s="1"/>
      <c r="DF987" s="1"/>
      <c r="DG987" s="1"/>
      <c r="DH987" s="1"/>
      <c r="DI987" s="1"/>
      <c r="DJ987" s="1"/>
      <c r="DK987" s="1"/>
      <c r="DL987" s="1"/>
      <c r="DM987" s="1"/>
      <c r="DN987" s="1"/>
      <c r="DO987" s="1"/>
      <c r="DP987" s="1"/>
      <c r="DQ987" s="1"/>
      <c r="DR987" s="1"/>
      <c r="DS987" s="1"/>
      <c r="DT987" s="1"/>
      <c r="DU987" s="1"/>
      <c r="DV987" s="1"/>
      <c r="DW987" s="1"/>
      <c r="DX987" s="1"/>
      <c r="DY987" s="1"/>
      <c r="DZ987" s="1"/>
      <c r="EA987" s="1"/>
      <c r="EB987" s="1"/>
      <c r="EC987" s="1"/>
      <c r="ED987" s="1"/>
      <c r="EE987" s="1"/>
      <c r="EF987" s="1"/>
      <c r="EG987" s="1"/>
      <c r="EH987" s="1"/>
      <c r="EI987" s="1"/>
      <c r="EJ987" s="1"/>
      <c r="EK987" s="1"/>
      <c r="EL987" s="1"/>
      <c r="EM987" s="1"/>
      <c r="EN987" s="1"/>
      <c r="EO987" s="1"/>
      <c r="EP987" s="1"/>
    </row>
    <row r="988" spans="1:14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  <c r="CU988" s="1"/>
      <c r="CV988" s="1"/>
      <c r="CW988" s="1"/>
      <c r="CX988" s="1"/>
      <c r="CY988" s="1"/>
      <c r="CZ988" s="1"/>
      <c r="DA988" s="1"/>
      <c r="DB988" s="1"/>
      <c r="DC988" s="1"/>
      <c r="DD988" s="1"/>
      <c r="DE988" s="1"/>
      <c r="DF988" s="1"/>
      <c r="DG988" s="1"/>
      <c r="DH988" s="1"/>
      <c r="DI988" s="1"/>
      <c r="DJ988" s="1"/>
      <c r="DK988" s="1"/>
      <c r="DL988" s="1"/>
      <c r="DM988" s="1"/>
      <c r="DN988" s="1"/>
      <c r="DO988" s="1"/>
      <c r="DP988" s="1"/>
      <c r="DQ988" s="1"/>
      <c r="DR988" s="1"/>
      <c r="DS988" s="1"/>
      <c r="DT988" s="1"/>
      <c r="DU988" s="1"/>
      <c r="DV988" s="1"/>
      <c r="DW988" s="1"/>
      <c r="DX988" s="1"/>
      <c r="DY988" s="1"/>
      <c r="DZ988" s="1"/>
      <c r="EA988" s="1"/>
      <c r="EB988" s="1"/>
      <c r="EC988" s="1"/>
      <c r="ED988" s="1"/>
      <c r="EE988" s="1"/>
      <c r="EF988" s="1"/>
      <c r="EG988" s="1"/>
      <c r="EH988" s="1"/>
      <c r="EI988" s="1"/>
      <c r="EJ988" s="1"/>
      <c r="EK988" s="1"/>
      <c r="EL988" s="1"/>
      <c r="EM988" s="1"/>
      <c r="EN988" s="1"/>
      <c r="EO988" s="1"/>
      <c r="EP988" s="1"/>
    </row>
    <row r="989" spans="1:14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  <c r="CU989" s="1"/>
      <c r="CV989" s="1"/>
      <c r="CW989" s="1"/>
      <c r="CX989" s="1"/>
      <c r="CY989" s="1"/>
      <c r="CZ989" s="1"/>
      <c r="DA989" s="1"/>
      <c r="DB989" s="1"/>
      <c r="DC989" s="1"/>
      <c r="DD989" s="1"/>
      <c r="DE989" s="1"/>
      <c r="DF989" s="1"/>
      <c r="DG989" s="1"/>
      <c r="DH989" s="1"/>
      <c r="DI989" s="1"/>
      <c r="DJ989" s="1"/>
      <c r="DK989" s="1"/>
      <c r="DL989" s="1"/>
      <c r="DM989" s="1"/>
      <c r="DN989" s="1"/>
      <c r="DO989" s="1"/>
      <c r="DP989" s="1"/>
      <c r="DQ989" s="1"/>
      <c r="DR989" s="1"/>
      <c r="DS989" s="1"/>
      <c r="DT989" s="1"/>
      <c r="DU989" s="1"/>
      <c r="DV989" s="1"/>
      <c r="DW989" s="1"/>
      <c r="DX989" s="1"/>
      <c r="DY989" s="1"/>
      <c r="DZ989" s="1"/>
      <c r="EA989" s="1"/>
      <c r="EB989" s="1"/>
      <c r="EC989" s="1"/>
      <c r="ED989" s="1"/>
      <c r="EE989" s="1"/>
      <c r="EF989" s="1"/>
      <c r="EG989" s="1"/>
      <c r="EH989" s="1"/>
      <c r="EI989" s="1"/>
      <c r="EJ989" s="1"/>
      <c r="EK989" s="1"/>
      <c r="EL989" s="1"/>
      <c r="EM989" s="1"/>
      <c r="EN989" s="1"/>
      <c r="EO989" s="1"/>
      <c r="EP989" s="1"/>
    </row>
  </sheetData>
  <sortState ref="B9:EN125">
    <sortCondition descending="1" ref="D9:D125"/>
  </sortState>
  <mergeCells count="11">
    <mergeCell ref="F2:BQ4"/>
    <mergeCell ref="BP6:BQ6"/>
    <mergeCell ref="BP7:BQ7"/>
    <mergeCell ref="F6:O6"/>
    <mergeCell ref="F7:O7"/>
    <mergeCell ref="R6:AA6"/>
    <mergeCell ref="R7:AA7"/>
    <mergeCell ref="P6:Q6"/>
    <mergeCell ref="P7:Q7"/>
    <mergeCell ref="AB6:AS6"/>
    <mergeCell ref="AB7:AS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Daniela Semec</cp:lastModifiedBy>
  <dcterms:created xsi:type="dcterms:W3CDTF">2018-02-07T18:12:14Z</dcterms:created>
  <dcterms:modified xsi:type="dcterms:W3CDTF">2018-09-23T18:14:38Z</dcterms:modified>
</cp:coreProperties>
</file>